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60" windowWidth="14085" windowHeight="8235"/>
  </bookViews>
  <sheets>
    <sheet name="Crude Oil" sheetId="9" r:id="rId1"/>
    <sheet name="Retail Diesel Fuel #2 " sheetId="56" r:id="rId2"/>
    <sheet name="Kerosenes" sheetId="5" r:id="rId3"/>
    <sheet name="Aromatic Extracts " sheetId="10" r:id="rId4"/>
    <sheet name="Asphalt" sheetId="55" r:id="rId5"/>
    <sheet name="Gas Oils" sheetId="61" r:id="rId6"/>
    <sheet name="Heavy Fuel Oils" sheetId="60" r:id="rId7"/>
    <sheet name="Waxes" sheetId="59" r:id="rId8"/>
    <sheet name="Hydrocarbon Waste" sheetId="62" r:id="rId9"/>
    <sheet name="Lube Oils" sheetId="57" r:id="rId10"/>
  </sheets>
  <calcPr calcId="145621"/>
</workbook>
</file>

<file path=xl/calcChain.xml><?xml version="1.0" encoding="utf-8"?>
<calcChain xmlns="http://schemas.openxmlformats.org/spreadsheetml/2006/main">
  <c r="O69" i="57" l="1"/>
  <c r="O68" i="57"/>
  <c r="O67" i="57"/>
  <c r="O56" i="57"/>
  <c r="O55" i="57"/>
  <c r="O54" i="57"/>
  <c r="P48" i="9" l="1"/>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G4" i="5" l="1"/>
  <c r="F4" i="5"/>
  <c r="G5" i="5"/>
  <c r="F5" i="5"/>
  <c r="G3" i="5"/>
  <c r="F3" i="5"/>
</calcChain>
</file>

<file path=xl/sharedStrings.xml><?xml version="1.0" encoding="utf-8"?>
<sst xmlns="http://schemas.openxmlformats.org/spreadsheetml/2006/main" count="1525" uniqueCount="767">
  <si>
    <t>Description</t>
  </si>
  <si>
    <t>Gas oils (petroleum), straight-run, high-boiling</t>
  </si>
  <si>
    <t>Distillates (petroleum), heavy straight-run</t>
  </si>
  <si>
    <t>Distillates (petroleum), full-range straight-run middle</t>
  </si>
  <si>
    <t>Gas oils (petroleum), heavy atmospheric</t>
  </si>
  <si>
    <t>Distillates (petroleum), catalytic reformer fractionator residue, low-boiling</t>
  </si>
  <si>
    <t>Fuels, diesel, no. 2</t>
  </si>
  <si>
    <t>Fuel oil, no. 4</t>
  </si>
  <si>
    <t>Fuel oil, no. 2</t>
  </si>
  <si>
    <t>Fuels, diesel</t>
  </si>
  <si>
    <t>Aromatic hydrocarbons, C9-17</t>
  </si>
  <si>
    <t>Distillates (petroleum), hydrodesulfurized light catalytic cracked</t>
  </si>
  <si>
    <t>Gas oils (petroleum), hydrodesulfurized light vacuum</t>
  </si>
  <si>
    <t>Distillates (petroleum), hydrodesulfurized middle</t>
  </si>
  <si>
    <t>Gas oils (petroleum), hydrodesulfurized</t>
  </si>
  <si>
    <t>Distillates (petroleum), hydrotreated middle</t>
  </si>
  <si>
    <t>Distillates (petroleum), clay-treated middle</t>
  </si>
  <si>
    <t>Distillates (petroleum), chemically-neutralized middle</t>
  </si>
  <si>
    <t>Gas oils (petroleum), chemically neutralized</t>
  </si>
  <si>
    <t>Distillates (petroleum), solvent-refined middle</t>
  </si>
  <si>
    <t>Gas oils (petroleum), solvent-refined</t>
  </si>
  <si>
    <t>Distillates (petroleum), sweetened middle</t>
  </si>
  <si>
    <t>Distillates (petroleum), light thermal cracked</t>
  </si>
  <si>
    <t>Distillates (petroleum), light hydrocracked</t>
  </si>
  <si>
    <t>Distillates (petroleum), intermediate catalytic cracked</t>
  </si>
  <si>
    <t>Distillates (petroleum), light catalytic cracked</t>
  </si>
  <si>
    <t>Gas oils (petroleum), light vacuum</t>
  </si>
  <si>
    <t>Condensates (petroleum), vacuum tower</t>
  </si>
  <si>
    <t>Distillates (petroleum), straight-run middle</t>
  </si>
  <si>
    <t>Gas oils (petroleum), straight-run</t>
  </si>
  <si>
    <t>Aromatic hydrocarbons, C12-20 ..540F 800F</t>
  </si>
  <si>
    <t>Residues, petroleum, solvent-extd. vacuum distilled atm. residuum</t>
  </si>
  <si>
    <t>Residues (petroleum), atm. tower, light</t>
  </si>
  <si>
    <t>Distillates (petroleum), vacuum</t>
  </si>
  <si>
    <t>Distillates (petroleum), light vacuum</t>
  </si>
  <si>
    <t>Distillates (petroleum), intermediate vacuum</t>
  </si>
  <si>
    <t>Distillates (petroleum), petroleum residues vacuum</t>
  </si>
  <si>
    <t>Residues (petroleum), coker scrubber, condensed-ring-aromatic-containing.</t>
  </si>
  <si>
    <t>Residues (petroleum), topping plant, low-sulfur</t>
  </si>
  <si>
    <t>Fuel oil, no. 6</t>
  </si>
  <si>
    <t>Residues (petroleum), light vacuum</t>
  </si>
  <si>
    <t>Residues (petroleum), heavy coker gas oil and vacuum gas oil</t>
  </si>
  <si>
    <t>Residues (petroleum), catalytic reformer fractionator residue distn.</t>
  </si>
  <si>
    <t>Fuel oil, residual</t>
  </si>
  <si>
    <t>Fuel oil, residues-straight-run gas oils, high-sulfur</t>
  </si>
  <si>
    <t>Distillates, petroleum, crude oil</t>
  </si>
  <si>
    <t>Distillates (petroleum), hydrodesulfurized intermediate catalytic cracked</t>
  </si>
  <si>
    <t>Clarified oils (petroleum), hydrodesulfurized catalytic cracked</t>
  </si>
  <si>
    <t>Residues (petroleum), atmospheric</t>
  </si>
  <si>
    <t>Pitch, petroleum, arom.</t>
  </si>
  <si>
    <t>Gas oils (petroleum), hydrodesulfurized heavy vacuum</t>
  </si>
  <si>
    <t>Residues (petroleum), hydrodesulfurized atmospheric tower</t>
  </si>
  <si>
    <t>Gas oils (petroleum), hydrotreated vacuum</t>
  </si>
  <si>
    <t>Distillates (petroleum), heavy thermal cracked</t>
  </si>
  <si>
    <t>Residues (petroleum), thermal cracked</t>
  </si>
  <si>
    <t>Residues (petroleum), hydrocracked</t>
  </si>
  <si>
    <t>Residues (petroleum), catalytic reformer fractionator</t>
  </si>
  <si>
    <t>Clarified oils (petroleum), catalytic cracked</t>
  </si>
  <si>
    <t>Distillates (petroleum), heavy catalytic cracked</t>
  </si>
  <si>
    <t>Gas oils (petroleum), heavy vacuum</t>
  </si>
  <si>
    <t>Residues (petroleum), atm. tower</t>
  </si>
  <si>
    <t>Petroleum products, C5-12, reclaimed, wastewater treatment</t>
  </si>
  <si>
    <t>Fuel oil, residual wastewater skimmings</t>
  </si>
  <si>
    <t>Residues (petroleum), clay-treating filter wash</t>
  </si>
  <si>
    <t>Wastes, petroleum</t>
  </si>
  <si>
    <t>Hydrocarbons, C&gt;=20, petroleum wastes</t>
  </si>
  <si>
    <t>White mineral oil (petroleum)</t>
  </si>
  <si>
    <t>Lubricating oils (petroleum), C20-50, hydrotreated neutral oil-based</t>
  </si>
  <si>
    <t>Lubricating oils (petroleum), C15-30, hydrotreated neutral oil-based</t>
  </si>
  <si>
    <t>Lubricating oils (petroleum), C20-50, hydrotreated neutral oil-based, high-viscosity</t>
  </si>
  <si>
    <t>Lubricating oils (petroleum), C&gt;25, hydrotreated bright stock-based</t>
  </si>
  <si>
    <t>Paraffin oils (petroleum), catalytic dewaxed light</t>
  </si>
  <si>
    <t>Paraffin oils (petroleum), catalytic dewaxed heavy</t>
  </si>
  <si>
    <t>Foots oil (petroleum)</t>
  </si>
  <si>
    <t>Distillates (petroleum), solvent-dewaxed heavy paraffinic</t>
  </si>
  <si>
    <t>Distillates (petroleum), solvent-dewaxed heavy naphthenic</t>
  </si>
  <si>
    <t>Residual oils (petroleum), solvent-dewaxed</t>
  </si>
  <si>
    <t>Lubricating oils (petroleum), hydrotreated spent</t>
  </si>
  <si>
    <t>Residual oils (petroleum), hydrotreated</t>
  </si>
  <si>
    <t>Distillates (petroleum), solvent-dewaxed light paraffinic</t>
  </si>
  <si>
    <t>Distillates (petroleum), hydrotreated light paraffinic</t>
  </si>
  <si>
    <t>Distillates (petroleum), hydrotreated heavy paraffinic</t>
  </si>
  <si>
    <t>Distillates (petroleum), hydrotreated  light naphthenic</t>
  </si>
  <si>
    <t>Distillates (petroleum), hydrotreated heavy naphthenic</t>
  </si>
  <si>
    <t>Distillates (petroleum), clay-treated light paraffinic</t>
  </si>
  <si>
    <t>Distillates (petroleum), chemically neutralized light naphthenic</t>
  </si>
  <si>
    <t>Distillates (petroleum), chemically neutralized heavy naphthenic</t>
  </si>
  <si>
    <t>Distillates (petroleum), acid-treated light naphthenic</t>
  </si>
  <si>
    <t>Distillates  (petroleum), acid-treated heavy naphthenic</t>
  </si>
  <si>
    <t>Residual oils (petroleum), solvent-refined</t>
  </si>
  <si>
    <t>Distillates (petroleum), solvent-refined light naphthenic</t>
  </si>
  <si>
    <t>Distillates (petroleum), solvent-refined heavy naphthenic</t>
  </si>
  <si>
    <t>Residual oils (petroleum), solvent deasphalted</t>
  </si>
  <si>
    <t>Distillates (petroleum), solvent-refined light paraffinic</t>
  </si>
  <si>
    <t>Distillates (petroleum), solvent-refined heavy paraffinic</t>
  </si>
  <si>
    <t>Distillates (petroleum), heavy hydrocracked</t>
  </si>
  <si>
    <t>Distillates (petroleum), heavy naphthenic</t>
  </si>
  <si>
    <t>Distillates (petroleum), light naphthenic</t>
  </si>
  <si>
    <t>Distillates (petroleum), heavy paraffinic</t>
  </si>
  <si>
    <t>Distillates (petroleum), light paraffinic</t>
  </si>
  <si>
    <t>Petrolatum</t>
  </si>
  <si>
    <t>Paraffin waxes and Hydrocarbon waxes</t>
  </si>
  <si>
    <t>Slack wax (petroleum)</t>
  </si>
  <si>
    <t>Hydrocarbon waxes (petroleum), hydrotreated microcryst.</t>
  </si>
  <si>
    <t>Paraffin waxes (petroleum), hydrotreated</t>
  </si>
  <si>
    <t>Paraffin waxes (petroleum), clay-treated</t>
  </si>
  <si>
    <t>Hydrocarbon waxes (petroleum), clay-treated microcryst.</t>
  </si>
  <si>
    <t>Paraffin waxes and hydrocarbon waxes, microcryst.</t>
  </si>
  <si>
    <t>FIA Aromatics</t>
  </si>
  <si>
    <t>FIA Saturates</t>
  </si>
  <si>
    <t>FIA Olefins</t>
  </si>
  <si>
    <t>too dark</t>
  </si>
  <si>
    <t>CAS #</t>
  </si>
  <si>
    <t>Name</t>
  </si>
  <si>
    <t>Extracts (petroleum), light naphthenic distillate solvent</t>
  </si>
  <si>
    <t>Extracts (petroleum), heavy paraffinic distillate solvent</t>
  </si>
  <si>
    <t>Extracts (petroleum), light paraffinic distillate solvent</t>
  </si>
  <si>
    <t>Extracts (petroleum), residual oil solvent</t>
  </si>
  <si>
    <t>Extracts (petroleum), heavy naphthenic distillate solvent</t>
  </si>
  <si>
    <t>Sample Identification</t>
  </si>
  <si>
    <t>CA107C</t>
  </si>
  <si>
    <t>CA119C</t>
  </si>
  <si>
    <t>CA127C</t>
  </si>
  <si>
    <t>CA161C</t>
  </si>
  <si>
    <t>CA181C</t>
  </si>
  <si>
    <t>CA215A</t>
  </si>
  <si>
    <t>CA287A</t>
  </si>
  <si>
    <t>CA255A</t>
  </si>
  <si>
    <t>CA277A</t>
  </si>
  <si>
    <t>CA307A</t>
  </si>
  <si>
    <t>CA335A</t>
  </si>
  <si>
    <t>CA345A</t>
  </si>
  <si>
    <t>CA350C</t>
  </si>
  <si>
    <t>CA363C</t>
  </si>
  <si>
    <t>CA370C</t>
  </si>
  <si>
    <t>too heavy</t>
  </si>
  <si>
    <t>API Gravity</t>
  </si>
  <si>
    <t>ND</t>
  </si>
  <si>
    <t>Atlanta, GA</t>
  </si>
  <si>
    <t>Billings, MT</t>
  </si>
  <si>
    <t>Boston, MA</t>
  </si>
  <si>
    <t>Casper, WY</t>
  </si>
  <si>
    <t>Chicago, IL</t>
  </si>
  <si>
    <t>Cleveland, OH</t>
  </si>
  <si>
    <t>Denver, CO</t>
  </si>
  <si>
    <t>Detroit, MI</t>
  </si>
  <si>
    <t>Kansas City, MO</t>
  </si>
  <si>
    <t>Las Vegas, NV</t>
  </si>
  <si>
    <t>Los Angeles, CA</t>
  </si>
  <si>
    <t>Memphis, TN</t>
  </si>
  <si>
    <t>Miami, FL</t>
  </si>
  <si>
    <t>Seattle, WA</t>
  </si>
  <si>
    <t>St. Louis, MO</t>
  </si>
  <si>
    <t>CA058C</t>
  </si>
  <si>
    <t>CA064C</t>
  </si>
  <si>
    <t>CA092C</t>
  </si>
  <si>
    <t>CA117C</t>
  </si>
  <si>
    <t>CA174C</t>
  </si>
  <si>
    <t>CA200C</t>
  </si>
  <si>
    <t>CA289C</t>
  </si>
  <si>
    <t>CA295A</t>
  </si>
  <si>
    <t>CA356A</t>
  </si>
  <si>
    <t>CA361A</t>
  </si>
  <si>
    <t>&gt;99</t>
  </si>
  <si>
    <t>&lt;1</t>
  </si>
  <si>
    <t>&lt;0.3</t>
  </si>
  <si>
    <t>&gt;75</t>
  </si>
  <si>
    <t>&lt;1.0</t>
  </si>
  <si>
    <t>Fail</t>
  </si>
  <si>
    <t>Pass</t>
  </si>
  <si>
    <t>NA</t>
  </si>
  <si>
    <t>Distillates (petroleum), steam-cracked petroleum distillates, C5-18 fraction</t>
  </si>
  <si>
    <t>Cebam No.</t>
  </si>
  <si>
    <t>ME13</t>
  </si>
  <si>
    <t>CA053C</t>
  </si>
  <si>
    <t>US10</t>
  </si>
  <si>
    <t>CA096C</t>
  </si>
  <si>
    <t>SA17</t>
  </si>
  <si>
    <t>CA182C</t>
  </si>
  <si>
    <t>SA13</t>
  </si>
  <si>
    <t>CA214C</t>
  </si>
  <si>
    <t>US66</t>
  </si>
  <si>
    <t>CA252D</t>
  </si>
  <si>
    <t>SA47</t>
  </si>
  <si>
    <t>CA256C</t>
  </si>
  <si>
    <t>CN92</t>
  </si>
  <si>
    <t>CA270A</t>
  </si>
  <si>
    <t>US77</t>
  </si>
  <si>
    <t>CA272D</t>
  </si>
  <si>
    <t>ME45</t>
  </si>
  <si>
    <t>CA310A</t>
  </si>
  <si>
    <t>AF57</t>
  </si>
  <si>
    <t>CA341D</t>
  </si>
  <si>
    <t>ME28</t>
  </si>
  <si>
    <t>CN05</t>
  </si>
  <si>
    <t>AF50</t>
  </si>
  <si>
    <t>SA46</t>
  </si>
  <si>
    <t>CN24</t>
  </si>
  <si>
    <t>ME60</t>
  </si>
  <si>
    <t>AF26</t>
  </si>
  <si>
    <t>US69</t>
  </si>
  <si>
    <t>US04</t>
  </si>
  <si>
    <t>ME63</t>
  </si>
  <si>
    <t>AF28X</t>
  </si>
  <si>
    <t>CN100</t>
  </si>
  <si>
    <t>AF58</t>
  </si>
  <si>
    <t>US25</t>
  </si>
  <si>
    <t>US94</t>
  </si>
  <si>
    <t>ME18</t>
  </si>
  <si>
    <t>US18</t>
  </si>
  <si>
    <t>SA41</t>
  </si>
  <si>
    <t>CN90</t>
  </si>
  <si>
    <t>CN86</t>
  </si>
  <si>
    <t>ME61</t>
  </si>
  <si>
    <t>SA51</t>
  </si>
  <si>
    <t>ME41</t>
  </si>
  <si>
    <t>ME16</t>
  </si>
  <si>
    <t>CN98</t>
  </si>
  <si>
    <t>EP10</t>
  </si>
  <si>
    <t>CA358C</t>
  </si>
  <si>
    <t>AF55</t>
  </si>
  <si>
    <t>CA343C</t>
  </si>
  <si>
    <t>CN93</t>
  </si>
  <si>
    <t>CA301D</t>
  </si>
  <si>
    <t>AF38</t>
  </si>
  <si>
    <t>CA056C</t>
  </si>
  <si>
    <t>US46</t>
  </si>
  <si>
    <t>CA084C</t>
  </si>
  <si>
    <t>US105</t>
  </si>
  <si>
    <t>CA112C</t>
  </si>
  <si>
    <t>US103</t>
  </si>
  <si>
    <t>CA110A</t>
  </si>
  <si>
    <t>SA44</t>
  </si>
  <si>
    <t>CA108C</t>
  </si>
  <si>
    <t>AF48</t>
  </si>
  <si>
    <t>CA090C</t>
  </si>
  <si>
    <t>US111</t>
  </si>
  <si>
    <t>CA083C</t>
  </si>
  <si>
    <t>US59</t>
  </si>
  <si>
    <t>CA218C</t>
  </si>
  <si>
    <t>P15H</t>
  </si>
  <si>
    <t>IP346 (wt%)</t>
  </si>
  <si>
    <t>26:25</t>
  </si>
  <si>
    <t>% Recovered</t>
  </si>
  <si>
    <t>4:4</t>
  </si>
  <si>
    <t>4:3</t>
  </si>
  <si>
    <t>2:8</t>
  </si>
  <si>
    <t>1:5</t>
  </si>
  <si>
    <t>D2007 Saturates (wt%)</t>
  </si>
  <si>
    <t>D2007 Polar Compounds (wt%)</t>
  </si>
  <si>
    <t>D2007 Aromatics (wt%)</t>
  </si>
  <si>
    <t>D4052 Density 60F/60F</t>
  </si>
  <si>
    <t>D445M at 100 C Viscosity (cSt)</t>
  </si>
  <si>
    <t>D5186 SFC %Total Aromatics</t>
  </si>
  <si>
    <t>D1319 FIA Aromatics</t>
  </si>
  <si>
    <t>D1319 FIA Olefins</t>
  </si>
  <si>
    <t>D1319 FIA Saturates</t>
  </si>
  <si>
    <t>D2887 or D7169 BP in F Start</t>
  </si>
  <si>
    <t>T10 F</t>
  </si>
  <si>
    <t>T50 F</t>
  </si>
  <si>
    <t>T90 F</t>
  </si>
  <si>
    <t>BP in F END</t>
  </si>
  <si>
    <r>
      <t>D445 Viscosity at 40C (mm</t>
    </r>
    <r>
      <rPr>
        <b/>
        <vertAlign val="superscript"/>
        <sz val="10"/>
        <rFont val="Arial"/>
        <family val="2"/>
      </rPr>
      <t>2</t>
    </r>
    <r>
      <rPr>
        <b/>
        <sz val="10"/>
        <rFont val="Arial"/>
        <family val="2"/>
      </rPr>
      <t>/s)</t>
    </r>
  </si>
  <si>
    <r>
      <t>D445 Viscosity at 100C (mm</t>
    </r>
    <r>
      <rPr>
        <b/>
        <vertAlign val="superscript"/>
        <sz val="10"/>
        <rFont val="Arial"/>
        <family val="2"/>
      </rPr>
      <t>2</t>
    </r>
    <r>
      <rPr>
        <b/>
        <sz val="10"/>
        <rFont val="Arial"/>
        <family val="2"/>
      </rPr>
      <t>/s)</t>
    </r>
  </si>
  <si>
    <t>D2270 Viscosity Index</t>
  </si>
  <si>
    <t>D2008 Absorbance by  UV (A/nm)</t>
  </si>
  <si>
    <t>D2269 Absorbance of UV Scan (mg/l)</t>
  </si>
  <si>
    <t>D565 Carbonizable substances</t>
  </si>
  <si>
    <t>D4052         API Gravity</t>
  </si>
  <si>
    <t>D5453 Sulfur (mg/kg)</t>
  </si>
  <si>
    <t>2:7</t>
  </si>
  <si>
    <t>D5186 SFC %Mono Aromatics</t>
  </si>
  <si>
    <t>D5186 SFC %Poly Aromatics</t>
  </si>
  <si>
    <t>&lt;0.5</t>
  </si>
  <si>
    <t>&gt;50</t>
  </si>
  <si>
    <t>12:12</t>
  </si>
  <si>
    <t>26:6</t>
  </si>
  <si>
    <t>30:1</t>
  </si>
  <si>
    <t>16:3</t>
  </si>
  <si>
    <t>23:14</t>
  </si>
  <si>
    <t>2:5</t>
  </si>
  <si>
    <t>12:14</t>
  </si>
  <si>
    <t>23:12</t>
  </si>
  <si>
    <t>28:6</t>
  </si>
  <si>
    <t>1:7</t>
  </si>
  <si>
    <t>28:2</t>
  </si>
  <si>
    <t>16:4</t>
  </si>
  <si>
    <t>31:6</t>
  </si>
  <si>
    <t>35:1</t>
  </si>
  <si>
    <t>41:7</t>
  </si>
  <si>
    <t>41:5</t>
  </si>
  <si>
    <t>32:5</t>
  </si>
  <si>
    <t>12:5</t>
  </si>
  <si>
    <t>30:4</t>
  </si>
  <si>
    <t>34:3</t>
  </si>
  <si>
    <t>43:3</t>
  </si>
  <si>
    <t>48:1</t>
  </si>
  <si>
    <t>12:1</t>
  </si>
  <si>
    <t>12:18</t>
  </si>
  <si>
    <t>28:8</t>
  </si>
  <si>
    <t>3:2</t>
  </si>
  <si>
    <t>32:6</t>
  </si>
  <si>
    <t>26:23</t>
  </si>
  <si>
    <t>25:6</t>
  </si>
  <si>
    <t>31:7</t>
  </si>
  <si>
    <t>49:1</t>
  </si>
  <si>
    <t>49:2</t>
  </si>
  <si>
    <t>10:4</t>
  </si>
  <si>
    <t>17:4</t>
  </si>
  <si>
    <t>20:1</t>
  </si>
  <si>
    <t>26:15</t>
  </si>
  <si>
    <t>26:22</t>
  </si>
  <si>
    <t>19:1</t>
  </si>
  <si>
    <t>24:2</t>
  </si>
  <si>
    <t>33:5</t>
  </si>
  <si>
    <t>37:9</t>
  </si>
  <si>
    <t>9:9</t>
  </si>
  <si>
    <t>49:4</t>
  </si>
  <si>
    <t>49:5</t>
  </si>
  <si>
    <t>10:3</t>
  </si>
  <si>
    <t>17:2</t>
  </si>
  <si>
    <t>26:1</t>
  </si>
  <si>
    <t>12:9</t>
  </si>
  <si>
    <t>26:24</t>
  </si>
  <si>
    <t>30:7</t>
  </si>
  <si>
    <t>43:1</t>
  </si>
  <si>
    <t>46:6</t>
  </si>
  <si>
    <t>32:4</t>
  </si>
  <si>
    <t>8:4</t>
  </si>
  <si>
    <t>25:14</t>
  </si>
  <si>
    <t>28:9</t>
  </si>
  <si>
    <t>32:7</t>
  </si>
  <si>
    <t>41:3</t>
  </si>
  <si>
    <t>9:6</t>
  </si>
  <si>
    <t>16:6</t>
  </si>
  <si>
    <t>26:8</t>
  </si>
  <si>
    <t>41:1</t>
  </si>
  <si>
    <t>8:2</t>
  </si>
  <si>
    <t>23:16</t>
  </si>
  <si>
    <t>26:3</t>
  </si>
  <si>
    <t>1:9</t>
  </si>
  <si>
    <t>25:17</t>
  </si>
  <si>
    <t>25:11</t>
  </si>
  <si>
    <t>16:8</t>
  </si>
  <si>
    <t>25:3</t>
  </si>
  <si>
    <t>9:4</t>
  </si>
  <si>
    <t>25:12</t>
  </si>
  <si>
    <t>11:2</t>
  </si>
  <si>
    <t>17:3</t>
  </si>
  <si>
    <t>31:4</t>
  </si>
  <si>
    <t>4:1</t>
  </si>
  <si>
    <t>41:2</t>
  </si>
  <si>
    <t>49:3</t>
  </si>
  <si>
    <t>14:2</t>
  </si>
  <si>
    <t>21:5</t>
  </si>
  <si>
    <t>32:3</t>
  </si>
  <si>
    <t>50:1</t>
  </si>
  <si>
    <t>52:1</t>
  </si>
  <si>
    <t>1:3</t>
  </si>
  <si>
    <t>14:1</t>
  </si>
  <si>
    <t>17:9</t>
  </si>
  <si>
    <t>26:4</t>
  </si>
  <si>
    <t>39:1</t>
  </si>
  <si>
    <t>1:8</t>
  </si>
  <si>
    <t>17:7</t>
  </si>
  <si>
    <t>25:15</t>
  </si>
  <si>
    <t>16:1</t>
  </si>
  <si>
    <t>41:4</t>
  </si>
  <si>
    <t>13:1</t>
  </si>
  <si>
    <t>26:20</t>
  </si>
  <si>
    <t>31:1</t>
  </si>
  <si>
    <t>41:8</t>
  </si>
  <si>
    <t>16:5</t>
  </si>
  <si>
    <t>17:10</t>
  </si>
  <si>
    <t>30:3</t>
  </si>
  <si>
    <t>15:1</t>
  </si>
  <si>
    <t>28:1</t>
  </si>
  <si>
    <t>47:1</t>
  </si>
  <si>
    <t>46:4</t>
  </si>
  <si>
    <t>14:5</t>
  </si>
  <si>
    <t>26:9</t>
  </si>
  <si>
    <t>21:4</t>
  </si>
  <si>
    <t>32:1</t>
  </si>
  <si>
    <t>46:1</t>
  </si>
  <si>
    <t>26:11</t>
  </si>
  <si>
    <t>19:2</t>
  </si>
  <si>
    <t>12:15</t>
  </si>
  <si>
    <t>26:7</t>
  </si>
  <si>
    <t>31:5</t>
  </si>
  <si>
    <t>11:3</t>
  </si>
  <si>
    <t>12:19</t>
  </si>
  <si>
    <t>46:3</t>
  </si>
  <si>
    <t>22:2</t>
  </si>
  <si>
    <t>36:3</t>
  </si>
  <si>
    <t>20:2</t>
  </si>
  <si>
    <t>26:13</t>
  </si>
  <si>
    <t>26:14</t>
  </si>
  <si>
    <t>46:2</t>
  </si>
  <si>
    <t>26:17</t>
  </si>
  <si>
    <t>31:3</t>
  </si>
  <si>
    <t>5:2</t>
  </si>
  <si>
    <t>32:2</t>
  </si>
  <si>
    <t>36:1</t>
  </si>
  <si>
    <t>10:7</t>
  </si>
  <si>
    <t>23:13</t>
  </si>
  <si>
    <t>39:2</t>
  </si>
  <si>
    <t>9:5</t>
  </si>
  <si>
    <t>14:4</t>
  </si>
  <si>
    <t>3:1</t>
  </si>
  <si>
    <t>30:5</t>
  </si>
  <si>
    <t>36:2</t>
  </si>
  <si>
    <t>14:3</t>
  </si>
  <si>
    <t>25:16</t>
  </si>
  <si>
    <t>30:6</t>
  </si>
  <si>
    <t>43:2</t>
  </si>
  <si>
    <t>1:2</t>
  </si>
  <si>
    <t>23:15</t>
  </si>
  <si>
    <t>1:10</t>
  </si>
  <si>
    <t>10:1</t>
  </si>
  <si>
    <t>16:7</t>
  </si>
  <si>
    <t>2:1</t>
  </si>
  <si>
    <t>2:2</t>
  </si>
  <si>
    <t>2:3</t>
  </si>
  <si>
    <t>2:4</t>
  </si>
  <si>
    <t>21:2</t>
  </si>
  <si>
    <t>26:10</t>
  </si>
  <si>
    <t>28:5</t>
  </si>
  <si>
    <t>4:2</t>
  </si>
  <si>
    <t>13:2</t>
  </si>
  <si>
    <t>25:7</t>
  </si>
  <si>
    <t>9:8</t>
  </si>
  <si>
    <t>26:21</t>
  </si>
  <si>
    <t>29:1</t>
  </si>
  <si>
    <t>51:1</t>
  </si>
  <si>
    <t>23:11</t>
  </si>
  <si>
    <t>12:21</t>
  </si>
  <si>
    <t>12:22</t>
  </si>
  <si>
    <t>12:23</t>
  </si>
  <si>
    <t>12:24</t>
  </si>
  <si>
    <t>12:25</t>
  </si>
  <si>
    <t>23:9</t>
  </si>
  <si>
    <t>37:3</t>
  </si>
  <si>
    <t>37:4</t>
  </si>
  <si>
    <t>9:1</t>
  </si>
  <si>
    <t>7:4</t>
  </si>
  <si>
    <t>23:1</t>
  </si>
  <si>
    <t>25:8</t>
  </si>
  <si>
    <t>34:4</t>
  </si>
  <si>
    <t>12:17</t>
  </si>
  <si>
    <t>34:6</t>
  </si>
  <si>
    <t>12:16</t>
  </si>
  <si>
    <t>23:2</t>
  </si>
  <si>
    <t>37:7</t>
  </si>
  <si>
    <t>12:4</t>
  </si>
  <si>
    <t>33:1</t>
  </si>
  <si>
    <t>33:4</t>
  </si>
  <si>
    <t>12:3</t>
  </si>
  <si>
    <t>12:7</t>
  </si>
  <si>
    <t>25:20</t>
  </si>
  <si>
    <t>12:8</t>
  </si>
  <si>
    <t>23:10</t>
  </si>
  <si>
    <t>37:1</t>
  </si>
  <si>
    <t>25:19</t>
  </si>
  <si>
    <t>37:2</t>
  </si>
  <si>
    <t>25:4</t>
  </si>
  <si>
    <t>45:4</t>
  </si>
  <si>
    <t>45:1</t>
  </si>
  <si>
    <t>45:3</t>
  </si>
  <si>
    <t>23:8</t>
  </si>
  <si>
    <t>25:2</t>
  </si>
  <si>
    <t>12:13</t>
  </si>
  <si>
    <t>23:3</t>
  </si>
  <si>
    <t>37:5</t>
  </si>
  <si>
    <t>25:18</t>
  </si>
  <si>
    <t>37:6</t>
  </si>
  <si>
    <t>55:1</t>
  </si>
  <si>
    <t>Disillates, (petroleum), cat dewaxed middle</t>
  </si>
  <si>
    <t>28:10</t>
  </si>
  <si>
    <t>8:3</t>
  </si>
  <si>
    <t>2:6</t>
  </si>
  <si>
    <t>30:2</t>
  </si>
  <si>
    <t>34:1</t>
  </si>
  <si>
    <t>8:1</t>
  </si>
  <si>
    <t>9:3</t>
  </si>
  <si>
    <t>21:1</t>
  </si>
  <si>
    <t>11:1</t>
  </si>
  <si>
    <t>1:1</t>
  </si>
  <si>
    <t>10:6</t>
  </si>
  <si>
    <r>
      <t>DMSO</t>
    </r>
    <r>
      <rPr>
        <b/>
        <vertAlign val="superscript"/>
        <sz val="10"/>
        <rFont val="Arial"/>
        <family val="2"/>
      </rPr>
      <t>1</t>
    </r>
    <r>
      <rPr>
        <b/>
        <sz val="10"/>
        <rFont val="Arial"/>
        <family val="2"/>
      </rPr>
      <t xml:space="preserve"> Extract wt.%</t>
    </r>
  </si>
  <si>
    <t>CRU No.</t>
  </si>
  <si>
    <t>D4052         API Gravity Degrees</t>
  </si>
  <si>
    <t>D4052 Relative Density 60F/60F</t>
  </si>
  <si>
    <t>D7169 IBP (⁰F)</t>
  </si>
  <si>
    <t>Density</t>
  </si>
  <si>
    <t>Boiling Range</t>
  </si>
  <si>
    <t>D7169  T50 (⁰F)</t>
  </si>
  <si>
    <t>D7169  FBP (⁰F)</t>
  </si>
  <si>
    <t>D5708      Iron (ppm)</t>
  </si>
  <si>
    <t>D5708  Nickel (ppm)</t>
  </si>
  <si>
    <t>D5708  Vanadium (ppm)</t>
  </si>
  <si>
    <t>D5186            Wt. % Mono Aromatics</t>
  </si>
  <si>
    <t>D5186           Wt.% Poly Aromatics</t>
  </si>
  <si>
    <t>D5186            Wt.% Total Aromatics</t>
  </si>
  <si>
    <t>Grade</t>
  </si>
  <si>
    <t>Benzene ug/mL</t>
  </si>
  <si>
    <t>Naphthalene ug/mL</t>
  </si>
  <si>
    <t>1-Methyl-naphthalene ug/mL</t>
  </si>
  <si>
    <t>2-Methyl-naphthalene ug/mL</t>
  </si>
  <si>
    <t>Naphthalenes (D1840)  volume%</t>
  </si>
  <si>
    <t>Naphthalenes (D1840)  ug/mL</t>
  </si>
  <si>
    <t>Naphthalenes (D6379)  volume%</t>
  </si>
  <si>
    <t>Naphthalenes (D6379)  ug/mL</t>
  </si>
  <si>
    <t>Specific gravity mg/ml</t>
  </si>
  <si>
    <t>Albuquerque, NM</t>
  </si>
  <si>
    <t>#2 Regular Diesel S15</t>
  </si>
  <si>
    <t>&gt;5.6</t>
  </si>
  <si>
    <t>&gt;56560</t>
  </si>
  <si>
    <t>#2 Regular Diesel S500</t>
  </si>
  <si>
    <t>Minneapolis/St. Paul, MN</t>
  </si>
  <si>
    <t>New York City, NY</t>
  </si>
  <si>
    <t>Philadelphia, PA</t>
  </si>
  <si>
    <t>San Antonio, TX</t>
  </si>
  <si>
    <t>Air Force ID</t>
  </si>
  <si>
    <t xml:space="preserve">City Purchased Summer 2008 </t>
  </si>
  <si>
    <t>Aromatics</t>
  </si>
  <si>
    <t>CAS Number</t>
  </si>
  <si>
    <t xml:space="preserve"> 64742-81-0</t>
  </si>
  <si>
    <t xml:space="preserve"> 8008-20-6</t>
  </si>
  <si>
    <t>68333-23-3</t>
  </si>
  <si>
    <t>68477-58-7</t>
  </si>
  <si>
    <t>Distillates (petroleum), clay-treated heavy naphthenic</t>
  </si>
  <si>
    <t>Lubricating oils, petroleum, C15-30, hydrotreated neutral oil-based, containing. solvent deasphalted residual oil</t>
  </si>
  <si>
    <t>Kerosine (petroleum), hydrodesulfurized</t>
  </si>
  <si>
    <t>Kerosine (petroleum)</t>
  </si>
  <si>
    <t>Naphtha (petroleum), heavy coker</t>
  </si>
  <si>
    <t>Jet A/Battelle N001450A (Dermal 90-d repeat-dose)  Jet TS8830</t>
  </si>
  <si>
    <t xml:space="preserve">GCxGC </t>
  </si>
  <si>
    <t>Other</t>
  </si>
  <si>
    <t>64742-14-9</t>
  </si>
  <si>
    <t>Distillates (petroleum), acid-treated light</t>
  </si>
  <si>
    <t>64742-31-0</t>
  </si>
  <si>
    <t>Distillates (petroleum), chemically neutralized light</t>
  </si>
  <si>
    <t>64742-47-8</t>
  </si>
  <si>
    <t>Distillates (petroleum), hydrotreated light</t>
  </si>
  <si>
    <t>64742-88-7</t>
  </si>
  <si>
    <t>Solvent naphtha (petroleum), medium aliph.</t>
  </si>
  <si>
    <t>No sample</t>
  </si>
  <si>
    <r>
      <t>USAF Data</t>
    </r>
    <r>
      <rPr>
        <b/>
        <vertAlign val="superscript"/>
        <sz val="10"/>
        <color theme="1"/>
        <rFont val="Arial"/>
        <family val="2"/>
      </rPr>
      <t>3</t>
    </r>
    <r>
      <rPr>
        <b/>
        <sz val="10"/>
        <color theme="1"/>
        <rFont val="Arial"/>
        <family val="2"/>
      </rPr>
      <t xml:space="preserve"> </t>
    </r>
  </si>
  <si>
    <t>No Sample</t>
  </si>
  <si>
    <t>D2887 BP in F Start</t>
  </si>
  <si>
    <t>Residues (petroleum), vacuum</t>
  </si>
  <si>
    <t>64742-07-0</t>
  </si>
  <si>
    <t>Raffinates, petroleum, residual oil decarbonization</t>
  </si>
  <si>
    <t>64742-16-1</t>
  </si>
  <si>
    <t>Petroleum resins</t>
  </si>
  <si>
    <t>64742-85-4</t>
  </si>
  <si>
    <t>Residues (petroleum), hydrodesulfurized vacuum</t>
  </si>
  <si>
    <t>64742-93-4</t>
  </si>
  <si>
    <t>Asphalt, oxidized</t>
  </si>
  <si>
    <t>8052-42-4</t>
  </si>
  <si>
    <t>Asphalt</t>
  </si>
  <si>
    <t xml:space="preserve">No Sample </t>
  </si>
  <si>
    <t>7 blend*</t>
  </si>
  <si>
    <t>7:3*</t>
  </si>
  <si>
    <t>26:18*</t>
  </si>
  <si>
    <t>17:5*</t>
  </si>
  <si>
    <t>5:1*</t>
  </si>
  <si>
    <t>GCxGC</t>
  </si>
  <si>
    <t>AE 2:9</t>
  </si>
  <si>
    <t>AE 3:10</t>
  </si>
  <si>
    <t>AE 3:12</t>
  </si>
  <si>
    <t>AE 3:14</t>
  </si>
  <si>
    <t>AE 4:4</t>
  </si>
  <si>
    <t>AE 5:1</t>
  </si>
  <si>
    <t>AE 3:13</t>
  </si>
  <si>
    <t>AE 4:3</t>
  </si>
  <si>
    <t>AE 2:8</t>
  </si>
  <si>
    <t>AE 3:11</t>
  </si>
  <si>
    <t>AE 6:15</t>
  </si>
  <si>
    <t>AE 1:5</t>
  </si>
  <si>
    <t>AE 7:23*</t>
  </si>
  <si>
    <t>130N 13-446</t>
  </si>
  <si>
    <t>600N 13-440</t>
  </si>
  <si>
    <t>na</t>
  </si>
  <si>
    <t>23:7*</t>
  </si>
  <si>
    <t>1734-000*</t>
  </si>
  <si>
    <t xml:space="preserve">White mineral oil (petroleum) </t>
  </si>
  <si>
    <r>
      <t>ARC</t>
    </r>
    <r>
      <rPr>
        <b/>
        <vertAlign val="superscript"/>
        <sz val="10"/>
        <rFont val="Arial"/>
        <family val="2"/>
      </rPr>
      <t>2</t>
    </r>
    <r>
      <rPr>
        <b/>
        <sz val="10"/>
        <rFont val="Arial"/>
        <family val="2"/>
      </rPr>
      <t xml:space="preserve"> 1 wt.%</t>
    </r>
  </si>
  <si>
    <t>ARC 2 wt.%</t>
  </si>
  <si>
    <t xml:space="preserve"> ARC 3 wt.%</t>
  </si>
  <si>
    <t xml:space="preserve"> ARC 4 wt.%</t>
  </si>
  <si>
    <t>ARC 5 wt.%</t>
  </si>
  <si>
    <t>ARC 6 wt.%</t>
  </si>
  <si>
    <t>ARC ≥7 wt.%</t>
  </si>
  <si>
    <r>
      <t>EPA No.</t>
    </r>
    <r>
      <rPr>
        <b/>
        <vertAlign val="superscript"/>
        <sz val="10"/>
        <rFont val="Arial"/>
        <family val="2"/>
      </rPr>
      <t>1</t>
    </r>
  </si>
  <si>
    <r>
      <t>Polycyclic Aromatic Compounds</t>
    </r>
    <r>
      <rPr>
        <b/>
        <sz val="10"/>
        <rFont val="Arial"/>
        <family val="2"/>
      </rPr>
      <t xml:space="preserve"> </t>
    </r>
  </si>
  <si>
    <r>
      <t>DMSO</t>
    </r>
    <r>
      <rPr>
        <b/>
        <vertAlign val="superscript"/>
        <sz val="10"/>
        <rFont val="Arial"/>
        <family val="2"/>
      </rPr>
      <t>2</t>
    </r>
    <r>
      <rPr>
        <b/>
        <sz val="10"/>
        <rFont val="Arial"/>
        <family val="2"/>
      </rPr>
      <t xml:space="preserve"> Extract wt.%</t>
    </r>
  </si>
  <si>
    <r>
      <t>ARC</t>
    </r>
    <r>
      <rPr>
        <b/>
        <vertAlign val="superscript"/>
        <sz val="10"/>
        <rFont val="Arial"/>
        <family val="2"/>
      </rPr>
      <t>3</t>
    </r>
    <r>
      <rPr>
        <b/>
        <sz val="10"/>
        <rFont val="Arial"/>
        <family val="2"/>
      </rPr>
      <t xml:space="preserve"> 1 wt.%</t>
    </r>
  </si>
  <si>
    <r>
      <rPr>
        <vertAlign val="superscript"/>
        <sz val="10"/>
        <rFont val="Arial"/>
        <family val="2"/>
      </rPr>
      <t>2</t>
    </r>
    <r>
      <rPr>
        <sz val="10"/>
        <rFont val="Arial"/>
        <family val="2"/>
      </rPr>
      <t xml:space="preserve"> Percent of DMSO-extractable PACs determined by the PAC-2 Method as summarized in Gray, et al., (2013). Assessing the Mammalian Toxicity of High-Boiling Petroleum Substances under the Rubric of the HPV Program. Regulatory Toxicology and Pharmacology</t>
    </r>
  </si>
  <si>
    <r>
      <rPr>
        <vertAlign val="superscript"/>
        <sz val="10"/>
        <rFont val="Arial"/>
        <family val="2"/>
      </rPr>
      <t>1</t>
    </r>
    <r>
      <rPr>
        <sz val="10"/>
        <rFont val="Arial"/>
        <family val="2"/>
      </rPr>
      <t xml:space="preserve"> Percent of DMSO-extractable PACs determined by the PAC-2 Method as summarized in Gray, et al., (2013). Assessing the Mammalian Toxicity of High-Boiling Petroleum Substances under the Rubric of the HPV Program. Regulatory Toxicology and Pharmacology</t>
    </r>
  </si>
  <si>
    <r>
      <rPr>
        <vertAlign val="superscript"/>
        <sz val="10"/>
        <rFont val="Arial"/>
        <family val="2"/>
      </rPr>
      <t>3</t>
    </r>
    <r>
      <rPr>
        <sz val="10"/>
        <rFont val="Arial"/>
        <family val="2"/>
      </rPr>
      <t xml:space="preserve"> ARC is “aromatic ring class”. ARC 1 is the weight percent of PACs that have one aromatic ring; “ARC 2 is the weight percent of PACs with 2 aromatic rings, and so forth to 7 aromatic rings determined by the PAC-2 method.</t>
    </r>
  </si>
  <si>
    <r>
      <rPr>
        <vertAlign val="superscript"/>
        <sz val="10"/>
        <rFont val="Arial"/>
        <family val="2"/>
      </rPr>
      <t>2</t>
    </r>
    <r>
      <rPr>
        <sz val="10"/>
        <rFont val="Arial"/>
        <family val="2"/>
      </rPr>
      <t xml:space="preserve"> ARC is “aromatic ring class”. ARC 1 is the weight percent of PACs that have one aromatic ring; “ARC 2 is the weight percent of PACs with 2 aromatic rings, and so forth to 7 aromatic rings determined by the PAC-2 method.</t>
    </r>
  </si>
  <si>
    <r>
      <rPr>
        <vertAlign val="superscript"/>
        <sz val="10"/>
        <color theme="1"/>
        <rFont val="Arial"/>
        <family val="2"/>
      </rPr>
      <t>3</t>
    </r>
    <r>
      <rPr>
        <sz val="10"/>
        <color theme="1"/>
        <rFont val="Arial"/>
        <family val="2"/>
      </rPr>
      <t xml:space="preserve"> Linda M. Shafer and Tim Edwards (2011) Speciated Naphthalene Analysis In Liquid Transportation Fuels.  IASH 2011, the 12TH International Conference On Stability, Handling And Use Of Liquid Fuels. Sarasota, Florida USA 16-20 October 2011</t>
    </r>
  </si>
  <si>
    <t>28:7*</t>
  </si>
  <si>
    <t xml:space="preserve"> 64742-04-7</t>
  </si>
  <si>
    <t xml:space="preserve"> 64742-05-8</t>
  </si>
  <si>
    <t xml:space="preserve"> 64742-10-5</t>
  </si>
  <si>
    <t xml:space="preserve"> 64742-11-6</t>
  </si>
  <si>
    <t xml:space="preserve"> 64742-03-6</t>
  </si>
  <si>
    <t xml:space="preserve"> 8002-05-9</t>
  </si>
  <si>
    <t xml:space="preserve"> 64741-56-6</t>
  </si>
  <si>
    <t xml:space="preserve"> 64741-56-6 </t>
  </si>
  <si>
    <t xml:space="preserve"> 64741-43-1</t>
  </si>
  <si>
    <t xml:space="preserve"> 64741-44-2</t>
  </si>
  <si>
    <t xml:space="preserve"> 64741-49-7</t>
  </si>
  <si>
    <t xml:space="preserve"> 64741-58-8</t>
  </si>
  <si>
    <t xml:space="preserve"> 64741-59-9</t>
  </si>
  <si>
    <t xml:space="preserve"> 64741-60-2</t>
  </si>
  <si>
    <t xml:space="preserve"> 64741-77-1</t>
  </si>
  <si>
    <t xml:space="preserve"> 64741-82-8</t>
  </si>
  <si>
    <t xml:space="preserve"> 64741-86-2</t>
  </si>
  <si>
    <t xml:space="preserve"> 64741-90-8</t>
  </si>
  <si>
    <t xml:space="preserve"> 64741-91-9</t>
  </si>
  <si>
    <t xml:space="preserve"> 64742-29-6</t>
  </si>
  <si>
    <t xml:space="preserve"> 64742-30-9</t>
  </si>
  <si>
    <t xml:space="preserve"> 64742-38-7</t>
  </si>
  <si>
    <t xml:space="preserve"> 64742-46-7</t>
  </si>
  <si>
    <t xml:space="preserve"> 64742-72-9</t>
  </si>
  <si>
    <t xml:space="preserve"> 64742-79-6 </t>
  </si>
  <si>
    <t xml:space="preserve"> 64742-80-9</t>
  </si>
  <si>
    <t xml:space="preserve"> 64742-87-6</t>
  </si>
  <si>
    <t xml:space="preserve"> 68333-25-5</t>
  </si>
  <si>
    <t xml:space="preserve"> 68333-88-0</t>
  </si>
  <si>
    <t xml:space="preserve"> 68334-30-5</t>
  </si>
  <si>
    <t xml:space="preserve"> 68476-30-2</t>
  </si>
  <si>
    <t xml:space="preserve"> 68476-31-3</t>
  </si>
  <si>
    <t xml:space="preserve"> 68476-34-6</t>
  </si>
  <si>
    <t xml:space="preserve"> 68477-31-6</t>
  </si>
  <si>
    <t xml:space="preserve"> 68814-87-9</t>
  </si>
  <si>
    <t xml:space="preserve"> 68915-96-8</t>
  </si>
  <si>
    <t xml:space="preserve"> 68915-97-9</t>
  </si>
  <si>
    <t xml:space="preserve"> 64741-45-3</t>
  </si>
  <si>
    <t xml:space="preserve"> 64741-57-7</t>
  </si>
  <si>
    <t xml:space="preserve"> 64741-61-3</t>
  </si>
  <si>
    <t xml:space="preserve"> 64741-62-4</t>
  </si>
  <si>
    <t xml:space="preserve"> 64741-67-9</t>
  </si>
  <si>
    <t xml:space="preserve"> 64741-75-9</t>
  </si>
  <si>
    <t xml:space="preserve"> 64741-80-6</t>
  </si>
  <si>
    <t xml:space="preserve"> 64741-81-7</t>
  </si>
  <si>
    <t xml:space="preserve"> 64742-59-2</t>
  </si>
  <si>
    <t xml:space="preserve"> 64742-78-5</t>
  </si>
  <si>
    <t xml:space="preserve"> 64742-86-5</t>
  </si>
  <si>
    <t xml:space="preserve"> 68187-58-6</t>
  </si>
  <si>
    <t xml:space="preserve"> 68333-22-2</t>
  </si>
  <si>
    <t xml:space="preserve"> 68333-26-6</t>
  </si>
  <si>
    <t xml:space="preserve"> 68333-27-7</t>
  </si>
  <si>
    <t xml:space="preserve"> 68410-00-4</t>
  </si>
  <si>
    <t xml:space="preserve"> 68476-32-4</t>
  </si>
  <si>
    <t xml:space="preserve"> 68476-33-5</t>
  </si>
  <si>
    <t xml:space="preserve"> 68478-13-7</t>
  </si>
  <si>
    <t xml:space="preserve"> 68478-17-1</t>
  </si>
  <si>
    <t xml:space="preserve"> 68512-62-9</t>
  </si>
  <si>
    <t xml:space="preserve"> 68553-00-4</t>
  </si>
  <si>
    <t xml:space="preserve"> 68607-30-7</t>
  </si>
  <si>
    <t xml:space="preserve"> 68783-08-4</t>
  </si>
  <si>
    <t xml:space="preserve"> 68783-13-1</t>
  </si>
  <si>
    <t xml:space="preserve"> 68955-27-1</t>
  </si>
  <si>
    <t xml:space="preserve"> 70592-76-6</t>
  </si>
  <si>
    <t xml:space="preserve"> 70592-77-7</t>
  </si>
  <si>
    <t xml:space="preserve"> 70592-78-8</t>
  </si>
  <si>
    <t xml:space="preserve"> 70592-79-9</t>
  </si>
  <si>
    <t xml:space="preserve"> 70913-85-8</t>
  </si>
  <si>
    <t xml:space="preserve"> 70955-17-8</t>
  </si>
  <si>
    <t xml:space="preserve"> 63231-60-7</t>
  </si>
  <si>
    <t xml:space="preserve"> 64742-42-3</t>
  </si>
  <si>
    <t xml:space="preserve"> 64742-43-4</t>
  </si>
  <si>
    <t xml:space="preserve"> 64742-51-4</t>
  </si>
  <si>
    <t xml:space="preserve"> 64742-60-5</t>
  </si>
  <si>
    <t xml:space="preserve"> 64742-61-6</t>
  </si>
  <si>
    <t xml:space="preserve"> 8002-74-2</t>
  </si>
  <si>
    <t xml:space="preserve"> 8009-03-8</t>
  </si>
  <si>
    <t xml:space="preserve"> 68476-53-9</t>
  </si>
  <si>
    <t xml:space="preserve"> 68477-26-9</t>
  </si>
  <si>
    <t xml:space="preserve"> 68918-73-0</t>
  </si>
  <si>
    <t xml:space="preserve"> 68956-48-9</t>
  </si>
  <si>
    <t xml:space="preserve"> 68956-70-7</t>
  </si>
  <si>
    <t xml:space="preserve"> 64741-50-0</t>
  </si>
  <si>
    <t xml:space="preserve"> 64741-51-1</t>
  </si>
  <si>
    <t xml:space="preserve"> 64741-52-2</t>
  </si>
  <si>
    <t xml:space="preserve"> 64741-53-3</t>
  </si>
  <si>
    <t xml:space="preserve"> 64741-76-0</t>
  </si>
  <si>
    <t xml:space="preserve"> 64741-88-4</t>
  </si>
  <si>
    <t xml:space="preserve"> 64741-89-5</t>
  </si>
  <si>
    <t xml:space="preserve"> 64741-95-3</t>
  </si>
  <si>
    <t xml:space="preserve"> 64741-96-4</t>
  </si>
  <si>
    <t xml:space="preserve"> 64741-97-5</t>
  </si>
  <si>
    <t xml:space="preserve"> 64742-01-4</t>
  </si>
  <si>
    <t xml:space="preserve"> 64742-18-3</t>
  </si>
  <si>
    <t xml:space="preserve"> 64742-19-4</t>
  </si>
  <si>
    <t xml:space="preserve"> 64742-34-3</t>
  </si>
  <si>
    <t xml:space="preserve"> 64742-35-4</t>
  </si>
  <si>
    <t xml:space="preserve"> 64742-37-6</t>
  </si>
  <si>
    <t xml:space="preserve"> 64742-44-5</t>
  </si>
  <si>
    <t xml:space="preserve"> 64742-52-5</t>
  </si>
  <si>
    <t xml:space="preserve"> 64742-53-6</t>
  </si>
  <si>
    <t xml:space="preserve"> 64742-54-7</t>
  </si>
  <si>
    <t xml:space="preserve"> 64742-55-8</t>
  </si>
  <si>
    <t xml:space="preserve"> 64742-56-9</t>
  </si>
  <si>
    <t xml:space="preserve"> 64742-57-0</t>
  </si>
  <si>
    <t xml:space="preserve"> 64742-58-1</t>
  </si>
  <si>
    <t xml:space="preserve"> 64742-62-7</t>
  </si>
  <si>
    <t xml:space="preserve"> 64742-63-8</t>
  </si>
  <si>
    <t xml:space="preserve"> 64742-65-0</t>
  </si>
  <si>
    <t xml:space="preserve"> 64742-67-2</t>
  </si>
  <si>
    <t xml:space="preserve"> 64742-70-7</t>
  </si>
  <si>
    <t xml:space="preserve"> 64742-71-8</t>
  </si>
  <si>
    <t xml:space="preserve"> 72623-83-7</t>
  </si>
  <si>
    <t xml:space="preserve"> 72623-84-8</t>
  </si>
  <si>
    <t xml:space="preserve"> 72623-85-9</t>
  </si>
  <si>
    <t xml:space="preserve"> 72623-86-0</t>
  </si>
  <si>
    <t xml:space="preserve"> 72623-87-1</t>
  </si>
  <si>
    <t xml:space="preserve"> 8042-47-5</t>
  </si>
  <si>
    <t>Jet A/EMBSI MRD-02-432 (Dermal Immunotox)  107795</t>
  </si>
  <si>
    <t>Jet A/POSF-4658 Haskell 27294 (Inhalation Immunotox) MAPLLC 107796</t>
  </si>
  <si>
    <t>Distillation Range</t>
  </si>
  <si>
    <t>ID</t>
  </si>
  <si>
    <t>API 06-02</t>
  </si>
  <si>
    <t xml:space="preserve"> ID</t>
  </si>
  <si>
    <t>Fluorescence (EU/g)</t>
  </si>
  <si>
    <t>API 06-01*</t>
  </si>
  <si>
    <t>none</t>
  </si>
  <si>
    <t>E1687      MI</t>
  </si>
  <si>
    <t>D445M  Viscosity (cSt) at 100 C</t>
  </si>
  <si>
    <t>E1687     MI</t>
  </si>
  <si>
    <t>130N 13-464*</t>
  </si>
  <si>
    <t>600N 13-467*</t>
  </si>
  <si>
    <t>100*</t>
  </si>
  <si>
    <t>200*</t>
  </si>
  <si>
    <t>350*</t>
  </si>
  <si>
    <t>650*</t>
  </si>
  <si>
    <t>130N 13-465*</t>
  </si>
  <si>
    <t>600N 13-468*</t>
  </si>
  <si>
    <t>600N 13-439*</t>
  </si>
  <si>
    <t>130N 13-445*</t>
  </si>
  <si>
    <t>600N 13-438*</t>
  </si>
  <si>
    <t>130N 13-444*</t>
  </si>
  <si>
    <t>Viscosity</t>
  </si>
  <si>
    <t>FDA Tests</t>
  </si>
  <si>
    <t>Roofing Fume Condensate from Asphalt, oxidized</t>
  </si>
  <si>
    <t>Paving Fume Condensate from Asphalt</t>
  </si>
  <si>
    <r>
      <rPr>
        <vertAlign val="superscript"/>
        <sz val="10"/>
        <rFont val="Arial"/>
        <family val="2"/>
      </rPr>
      <t>1</t>
    </r>
    <r>
      <rPr>
        <sz val="10"/>
        <rFont val="Arial"/>
        <family val="2"/>
      </rPr>
      <t xml:space="preserve"> Samples were collected for an EPA study as described by Wilhelm et al, 2007, Mercury in Crude Oil Processed in 
the United States (2004) Environmental Science &amp; Technology, Vol 41, No. 13, p 4509 )</t>
    </r>
  </si>
  <si>
    <t>Selected Metals</t>
  </si>
  <si>
    <t>Jet A 107795</t>
  </si>
  <si>
    <t>Jet A 107796</t>
  </si>
  <si>
    <t>Jet A TS8830</t>
  </si>
  <si>
    <t xml:space="preserve">* = Sample used for HPV toxicology testing </t>
  </si>
  <si>
    <t>12:26*</t>
  </si>
  <si>
    <t>12:27*</t>
  </si>
  <si>
    <t>33:3*</t>
  </si>
  <si>
    <t>33:2*</t>
  </si>
  <si>
    <t>7:5*</t>
  </si>
  <si>
    <t>53:1*</t>
  </si>
  <si>
    <t>27:1*</t>
  </si>
  <si>
    <t>9:2*</t>
  </si>
  <si>
    <t>34:5*</t>
  </si>
  <si>
    <t>44:1*</t>
  </si>
  <si>
    <t>12:2*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</si>
</sst>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0"/>
    <numFmt numFmtId="166" formatCode="0.000"/>
    <numFmt numFmtId="167" formatCode="0.0000"/>
  </numFmts>
  <fonts count="41" x14ac:knownFonts="1">
    <font>
      <sz val="10"/>
      <name val="Arial"/>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sz val="10"/>
      <name val="MS Sans Serif"/>
      <family val="2"/>
    </font>
    <font>
      <sz val="10"/>
      <name val="Helvetica"/>
      <family val="2"/>
    </font>
    <font>
      <b/>
      <sz val="9"/>
      <name val="Arial"/>
      <family val="2"/>
    </font>
    <font>
      <sz val="10"/>
      <name val="Helvetica"/>
      <family val="2"/>
    </font>
    <font>
      <sz val="10"/>
      <name val="Helvetica"/>
      <family val="2"/>
    </font>
    <font>
      <sz val="8"/>
      <name val="Arial"/>
      <family val="2"/>
    </font>
    <font>
      <sz val="10"/>
      <name val="Helvetica"/>
      <family val="2"/>
    </font>
    <font>
      <sz val="10"/>
      <name val="Helvetica"/>
      <family val="2"/>
    </font>
    <font>
      <b/>
      <vertAlign val="superscript"/>
      <sz val="10"/>
      <name val="Arial"/>
      <family val="2"/>
    </font>
    <font>
      <sz val="10"/>
      <name val="Helvetica"/>
      <family val="2"/>
    </font>
    <font>
      <u/>
      <sz val="10"/>
      <color theme="10"/>
      <name val="Arial"/>
      <family val="2"/>
    </font>
    <font>
      <sz val="10"/>
      <name val="Helvetica"/>
      <family val="2"/>
    </font>
    <font>
      <vertAlign val="superscript"/>
      <sz val="10"/>
      <name val="Arial"/>
      <family val="2"/>
    </font>
    <font>
      <sz val="10"/>
      <color indexed="8"/>
      <name val="Arial"/>
      <family val="2"/>
    </font>
    <font>
      <b/>
      <sz val="10"/>
      <name val="Arial"/>
      <family val="2"/>
    </font>
    <font>
      <sz val="10"/>
      <color theme="1"/>
      <name val="Arial"/>
      <family val="2"/>
    </font>
    <font>
      <b/>
      <sz val="10"/>
      <color theme="1"/>
      <name val="Arial"/>
      <family val="2"/>
    </font>
    <font>
      <b/>
      <vertAlign val="superscript"/>
      <sz val="10"/>
      <color theme="1"/>
      <name val="Arial"/>
      <family val="2"/>
    </font>
    <font>
      <vertAlign val="superscript"/>
      <sz val="10"/>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2"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applyNumberFormat="0" applyFill="0" applyBorder="0" applyAlignment="0" applyProtection="0">
      <alignment vertical="top"/>
      <protection locked="0"/>
    </xf>
    <xf numFmtId="0" fontId="21" fillId="0" borderId="0"/>
    <xf numFmtId="0" fontId="2" fillId="0" borderId="0"/>
    <xf numFmtId="0" fontId="35" fillId="0" borderId="0"/>
    <xf numFmtId="0" fontId="1" fillId="0" borderId="0" applyNumberFormat="0" applyFont="0" applyFill="0" applyBorder="0" applyAlignment="0" applyProtection="0"/>
  </cellStyleXfs>
  <cellXfs count="172">
    <xf numFmtId="0" fontId="0" fillId="0" borderId="0" xfId="0"/>
    <xf numFmtId="0" fontId="20" fillId="0" borderId="10" xfId="0" applyFont="1" applyBorder="1" applyAlignment="1">
      <alignment horizontal="center" wrapText="1"/>
    </xf>
    <xf numFmtId="49" fontId="20" fillId="0" borderId="10" xfId="0" applyNumberFormat="1" applyFont="1" applyBorder="1" applyAlignment="1">
      <alignment horizontal="center" wrapText="1"/>
    </xf>
    <xf numFmtId="49" fontId="20" fillId="0" borderId="10" xfId="0" applyNumberFormat="1" applyFont="1" applyFill="1" applyBorder="1" applyAlignment="1">
      <alignment horizontal="center" wrapText="1"/>
    </xf>
    <xf numFmtId="164" fontId="20" fillId="0" borderId="10" xfId="0" applyNumberFormat="1" applyFont="1" applyBorder="1" applyAlignment="1">
      <alignment horizontal="center" wrapText="1"/>
    </xf>
    <xf numFmtId="0" fontId="20" fillId="0" borderId="11" xfId="0" applyFont="1" applyBorder="1" applyAlignment="1">
      <alignment horizontal="center" wrapText="1"/>
    </xf>
    <xf numFmtId="0" fontId="21" fillId="0" borderId="10" xfId="0" applyFont="1" applyBorder="1" applyAlignment="1">
      <alignment horizontal="center"/>
    </xf>
    <xf numFmtId="49" fontId="21" fillId="0" borderId="10" xfId="0" applyNumberFormat="1" applyFont="1" applyBorder="1" applyAlignment="1">
      <alignment horizontal="center"/>
    </xf>
    <xf numFmtId="49" fontId="21" fillId="0" borderId="10" xfId="0" applyNumberFormat="1" applyFont="1" applyFill="1" applyBorder="1" applyAlignment="1">
      <alignment horizontal="center"/>
    </xf>
    <xf numFmtId="164" fontId="21" fillId="0" borderId="10" xfId="0" applyNumberFormat="1" applyFont="1" applyBorder="1" applyAlignment="1">
      <alignment horizontal="center"/>
    </xf>
    <xf numFmtId="0" fontId="21" fillId="0" borderId="0" xfId="0" applyFont="1" applyAlignment="1">
      <alignment horizontal="center"/>
    </xf>
    <xf numFmtId="165" fontId="21" fillId="0" borderId="10" xfId="0" applyNumberFormat="1" applyFont="1" applyBorder="1" applyAlignment="1">
      <alignment horizontal="center"/>
    </xf>
    <xf numFmtId="165" fontId="20" fillId="0" borderId="10" xfId="0" applyNumberFormat="1" applyFont="1" applyFill="1" applyBorder="1" applyAlignment="1">
      <alignment horizontal="center" wrapText="1"/>
    </xf>
    <xf numFmtId="165" fontId="21" fillId="0" borderId="10" xfId="0" applyNumberFormat="1" applyFont="1" applyFill="1" applyBorder="1" applyAlignment="1">
      <alignment horizontal="center"/>
    </xf>
    <xf numFmtId="0" fontId="0" fillId="0" borderId="10" xfId="0" applyBorder="1" applyAlignment="1">
      <alignment horizontal="center"/>
    </xf>
    <xf numFmtId="0" fontId="0" fillId="0" borderId="0" xfId="0" applyAlignment="1">
      <alignment horizontal="center"/>
    </xf>
    <xf numFmtId="0" fontId="21" fillId="0" borderId="0" xfId="0" applyFont="1"/>
    <xf numFmtId="0" fontId="20" fillId="0" borderId="10" xfId="0" applyFont="1" applyFill="1" applyBorder="1" applyAlignment="1">
      <alignment wrapText="1"/>
    </xf>
    <xf numFmtId="0" fontId="0" fillId="0" borderId="0" xfId="0" applyAlignment="1">
      <alignment horizontal="center" wrapText="1"/>
    </xf>
    <xf numFmtId="0" fontId="21" fillId="0" borderId="10" xfId="37" applyFont="1" applyFill="1" applyBorder="1" applyAlignment="1">
      <alignment wrapText="1"/>
    </xf>
    <xf numFmtId="0" fontId="21" fillId="0" borderId="10" xfId="0" applyFont="1" applyBorder="1" applyAlignment="1">
      <alignment vertical="top" wrapText="1"/>
    </xf>
    <xf numFmtId="0" fontId="21" fillId="0" borderId="10" xfId="0" applyFont="1" applyFill="1" applyBorder="1" applyAlignment="1">
      <alignment horizontal="center"/>
    </xf>
    <xf numFmtId="0" fontId="0" fillId="0" borderId="0" xfId="0" applyAlignment="1"/>
    <xf numFmtId="0" fontId="21" fillId="0" borderId="10" xfId="0" applyFont="1" applyBorder="1"/>
    <xf numFmtId="165" fontId="0" fillId="0" borderId="10" xfId="0" applyNumberFormat="1" applyBorder="1" applyAlignment="1">
      <alignment horizontal="center"/>
    </xf>
    <xf numFmtId="165" fontId="0" fillId="0" borderId="10" xfId="0" applyNumberFormat="1" applyFill="1" applyBorder="1" applyAlignment="1">
      <alignment horizontal="center"/>
    </xf>
    <xf numFmtId="2" fontId="20" fillId="0" borderId="10" xfId="0" applyNumberFormat="1" applyFont="1" applyBorder="1" applyAlignment="1">
      <alignment horizontal="center" wrapText="1"/>
    </xf>
    <xf numFmtId="0" fontId="0" fillId="0" borderId="0" xfId="0" applyFill="1"/>
    <xf numFmtId="0" fontId="20" fillId="0" borderId="10" xfId="0" applyFont="1" applyFill="1" applyBorder="1" applyAlignment="1">
      <alignment horizontal="center" wrapText="1"/>
    </xf>
    <xf numFmtId="165" fontId="25" fillId="0" borderId="10" xfId="0" applyNumberFormat="1" applyFont="1" applyBorder="1" applyAlignment="1">
      <alignment horizontal="center" vertical="top" wrapText="1"/>
    </xf>
    <xf numFmtId="164" fontId="21" fillId="0" borderId="10" xfId="0" applyNumberFormat="1" applyFont="1" applyFill="1" applyBorder="1" applyAlignment="1">
      <alignment horizontal="center"/>
    </xf>
    <xf numFmtId="0" fontId="0" fillId="0" borderId="10" xfId="0" applyFill="1" applyBorder="1" applyAlignment="1">
      <alignment horizontal="center"/>
    </xf>
    <xf numFmtId="165" fontId="25" fillId="0" borderId="10" xfId="0" applyNumberFormat="1" applyFont="1" applyFill="1" applyBorder="1" applyAlignment="1">
      <alignment horizontal="center" vertical="top" wrapText="1"/>
    </xf>
    <xf numFmtId="49" fontId="0" fillId="0" borderId="1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xf numFmtId="164" fontId="20" fillId="0" borderId="10" xfId="0" applyNumberFormat="1" applyFont="1" applyFill="1" applyBorder="1" applyAlignment="1">
      <alignment horizontal="center" wrapText="1"/>
    </xf>
    <xf numFmtId="0" fontId="0" fillId="0" borderId="0" xfId="0" applyFill="1" applyAlignment="1">
      <alignment horizontal="center"/>
    </xf>
    <xf numFmtId="0" fontId="21" fillId="0" borderId="10" xfId="0" applyFont="1" applyBorder="1" applyAlignment="1">
      <alignment horizontal="center" vertical="top" wrapText="1"/>
    </xf>
    <xf numFmtId="0" fontId="21" fillId="0" borderId="10" xfId="0" applyFont="1" applyBorder="1" applyAlignment="1">
      <alignment horizontal="justify" vertical="top" wrapText="1"/>
    </xf>
    <xf numFmtId="165" fontId="21" fillId="0" borderId="10" xfId="0" applyNumberFormat="1" applyFont="1" applyBorder="1" applyAlignment="1">
      <alignment horizontal="center" vertical="top" wrapText="1"/>
    </xf>
    <xf numFmtId="165" fontId="21" fillId="0" borderId="10" xfId="0" applyNumberFormat="1" applyFont="1" applyFill="1" applyBorder="1" applyAlignment="1">
      <alignment horizontal="center" vertical="top" wrapText="1"/>
    </xf>
    <xf numFmtId="0" fontId="21" fillId="0" borderId="10" xfId="0" applyFont="1" applyFill="1" applyBorder="1" applyAlignment="1">
      <alignment horizontal="center" vertical="top" wrapText="1"/>
    </xf>
    <xf numFmtId="0" fontId="20" fillId="0" borderId="10" xfId="0" applyFont="1" applyBorder="1" applyAlignment="1">
      <alignment wrapText="1"/>
    </xf>
    <xf numFmtId="0" fontId="21" fillId="0" borderId="10" xfId="0" applyFont="1" applyFill="1" applyBorder="1" applyAlignment="1">
      <alignment horizontal="center" wrapText="1"/>
    </xf>
    <xf numFmtId="164" fontId="21" fillId="0" borderId="10" xfId="0" quotePrefix="1" applyNumberFormat="1" applyFont="1" applyFill="1" applyBorder="1" applyAlignment="1">
      <alignment horizontal="center"/>
    </xf>
    <xf numFmtId="0" fontId="0" fillId="0" borderId="10" xfId="0" applyFill="1" applyBorder="1"/>
    <xf numFmtId="165" fontId="28" fillId="0" borderId="10" xfId="0" applyNumberFormat="1" applyFont="1" applyBorder="1" applyAlignment="1">
      <alignment horizontal="center" vertical="top" wrapText="1"/>
    </xf>
    <xf numFmtId="165" fontId="28" fillId="0" borderId="10" xfId="0" applyNumberFormat="1" applyFont="1" applyFill="1" applyBorder="1" applyAlignment="1">
      <alignment horizontal="center" vertical="top" wrapText="1"/>
    </xf>
    <xf numFmtId="2" fontId="0" fillId="0" borderId="0" xfId="0" applyNumberFormat="1" applyFill="1"/>
    <xf numFmtId="0" fontId="21" fillId="0" borderId="0" xfId="0" applyFont="1" applyFill="1" applyBorder="1" applyAlignment="1">
      <alignment horizontal="center"/>
    </xf>
    <xf numFmtId="0" fontId="20" fillId="0" borderId="0" xfId="0" applyFont="1" applyFill="1" applyBorder="1" applyAlignment="1">
      <alignment horizontal="center" wrapText="1"/>
    </xf>
    <xf numFmtId="0" fontId="0" fillId="0" borderId="0" xfId="0" applyFill="1" applyBorder="1" applyAlignment="1">
      <alignment horizontal="left"/>
    </xf>
    <xf numFmtId="49" fontId="21" fillId="0" borderId="10" xfId="0" applyNumberFormat="1" applyFont="1" applyFill="1" applyBorder="1" applyAlignment="1">
      <alignment horizontal="center" wrapText="1"/>
    </xf>
    <xf numFmtId="0" fontId="21" fillId="0" borderId="10" xfId="0" applyFont="1" applyBorder="1" applyAlignment="1">
      <alignment wrapText="1"/>
    </xf>
    <xf numFmtId="0" fontId="21" fillId="0" borderId="10" xfId="0" applyNumberFormat="1" applyFont="1" applyFill="1" applyBorder="1" applyAlignment="1">
      <alignment horizontal="center" wrapText="1"/>
    </xf>
    <xf numFmtId="1" fontId="21" fillId="0" borderId="10" xfId="0" applyNumberFormat="1" applyFont="1" applyFill="1" applyBorder="1" applyAlignment="1">
      <alignment horizontal="center" wrapText="1"/>
    </xf>
    <xf numFmtId="0" fontId="21" fillId="0" borderId="10" xfId="0" quotePrefix="1" applyNumberFormat="1" applyFont="1" applyBorder="1" applyAlignment="1">
      <alignment wrapText="1"/>
    </xf>
    <xf numFmtId="0" fontId="21" fillId="24" borderId="0" xfId="0" applyFont="1" applyFill="1" applyBorder="1" applyAlignment="1">
      <alignment horizontal="center"/>
    </xf>
    <xf numFmtId="165" fontId="23" fillId="0" borderId="10" xfId="0" applyNumberFormat="1" applyFont="1" applyFill="1" applyBorder="1" applyAlignment="1">
      <alignment horizontal="center" vertical="top" wrapText="1"/>
    </xf>
    <xf numFmtId="0" fontId="20" fillId="0" borderId="10" xfId="0" applyFont="1" applyFill="1" applyBorder="1" applyAlignment="1">
      <alignment horizontal="center"/>
    </xf>
    <xf numFmtId="2" fontId="23" fillId="0" borderId="10" xfId="0" applyNumberFormat="1" applyFont="1" applyFill="1" applyBorder="1" applyAlignment="1">
      <alignment horizontal="center" vertical="top" wrapText="1"/>
    </xf>
    <xf numFmtId="49" fontId="21" fillId="25" borderId="10" xfId="0" applyNumberFormat="1" applyFont="1" applyFill="1" applyBorder="1" applyAlignment="1">
      <alignment horizontal="center"/>
    </xf>
    <xf numFmtId="165" fontId="26" fillId="0" borderId="10" xfId="0" applyNumberFormat="1" applyFont="1" applyFill="1" applyBorder="1" applyAlignment="1">
      <alignment horizontal="center" vertical="top" wrapText="1"/>
    </xf>
    <xf numFmtId="0" fontId="20" fillId="0" borderId="10" xfId="43" applyNumberFormat="1" applyFont="1" applyFill="1" applyBorder="1" applyAlignment="1" applyProtection="1">
      <alignment horizontal="center" wrapText="1"/>
    </xf>
    <xf numFmtId="1" fontId="21" fillId="0" borderId="10" xfId="0" applyNumberFormat="1" applyFont="1" applyBorder="1" applyAlignment="1">
      <alignment horizontal="center"/>
    </xf>
    <xf numFmtId="0" fontId="0" fillId="0" borderId="0" xfId="0" applyBorder="1" applyAlignment="1">
      <alignment horizontal="center"/>
    </xf>
    <xf numFmtId="0" fontId="20" fillId="0" borderId="10" xfId="0" applyFont="1" applyBorder="1" applyAlignment="1">
      <alignment horizontal="center"/>
    </xf>
    <xf numFmtId="0" fontId="21" fillId="0" borderId="0" xfId="0" applyFont="1" applyBorder="1" applyAlignment="1">
      <alignment horizontal="center"/>
    </xf>
    <xf numFmtId="0" fontId="0" fillId="0" borderId="0" xfId="0" applyBorder="1"/>
    <xf numFmtId="165" fontId="0" fillId="0" borderId="0" xfId="0" applyNumberFormat="1" applyBorder="1" applyAlignment="1">
      <alignment horizontal="center"/>
    </xf>
    <xf numFmtId="165" fontId="21" fillId="0" borderId="0" xfId="0" applyNumberFormat="1" applyFont="1" applyBorder="1" applyAlignment="1">
      <alignment horizontal="center"/>
    </xf>
    <xf numFmtId="0" fontId="24" fillId="0" borderId="10" xfId="0" applyFont="1" applyFill="1" applyBorder="1" applyAlignment="1">
      <alignment horizontal="center" wrapText="1"/>
    </xf>
    <xf numFmtId="0" fontId="20" fillId="0" borderId="0" xfId="0" applyFont="1" applyBorder="1" applyAlignment="1">
      <alignment horizontal="center" wrapText="1"/>
    </xf>
    <xf numFmtId="0" fontId="21" fillId="0" borderId="0" xfId="0" applyFont="1" applyFill="1" applyBorder="1"/>
    <xf numFmtId="0" fontId="21" fillId="0" borderId="0" xfId="0" applyFont="1" applyBorder="1" applyAlignment="1">
      <alignment horizontal="left"/>
    </xf>
    <xf numFmtId="165" fontId="33" fillId="0" borderId="10" xfId="0" applyNumberFormat="1" applyFont="1" applyFill="1" applyBorder="1" applyAlignment="1">
      <alignment horizontal="center" vertical="top" wrapText="1"/>
    </xf>
    <xf numFmtId="165" fontId="33" fillId="0" borderId="10" xfId="0" applyNumberFormat="1" applyFont="1" applyFill="1" applyBorder="1" applyAlignment="1">
      <alignment horizontal="center" wrapText="1"/>
    </xf>
    <xf numFmtId="166" fontId="0" fillId="0" borderId="10" xfId="0" applyNumberFormat="1" applyBorder="1" applyAlignment="1">
      <alignment horizontal="center"/>
    </xf>
    <xf numFmtId="166" fontId="0" fillId="0" borderId="0" xfId="0" applyNumberFormat="1" applyFill="1" applyAlignment="1">
      <alignment horizontal="center"/>
    </xf>
    <xf numFmtId="166" fontId="20" fillId="0" borderId="10" xfId="0" applyNumberFormat="1" applyFont="1" applyBorder="1" applyAlignment="1">
      <alignment horizontal="center" wrapText="1"/>
    </xf>
    <xf numFmtId="2" fontId="20" fillId="0" borderId="0" xfId="0" applyNumberFormat="1" applyFont="1" applyFill="1" applyBorder="1" applyAlignment="1">
      <alignment horizontal="center"/>
    </xf>
    <xf numFmtId="0" fontId="20" fillId="0" borderId="10" xfId="0" applyFont="1" applyFill="1" applyBorder="1" applyAlignment="1"/>
    <xf numFmtId="49" fontId="0" fillId="0" borderId="0" xfId="0" applyNumberFormat="1" applyAlignment="1">
      <alignment horizontal="center"/>
    </xf>
    <xf numFmtId="0" fontId="36" fillId="0" borderId="0" xfId="47" applyFont="1"/>
    <xf numFmtId="0" fontId="21" fillId="0" borderId="10" xfId="0" applyFont="1" applyFill="1" applyBorder="1"/>
    <xf numFmtId="0" fontId="37" fillId="0" borderId="10" xfId="47" applyFont="1" applyBorder="1"/>
    <xf numFmtId="0" fontId="21" fillId="0" borderId="10" xfId="0" applyFont="1" applyBorder="1" applyAlignment="1"/>
    <xf numFmtId="0" fontId="37" fillId="0" borderId="10" xfId="47" applyFont="1" applyBorder="1" applyAlignment="1">
      <alignment horizontal="center"/>
    </xf>
    <xf numFmtId="0" fontId="36" fillId="0" borderId="0" xfId="47" applyFont="1" applyAlignment="1">
      <alignment horizontal="center"/>
    </xf>
    <xf numFmtId="0" fontId="37" fillId="0" borderId="0" xfId="45" applyFont="1" applyFill="1" applyAlignment="1">
      <alignment horizontal="center"/>
    </xf>
    <xf numFmtId="165" fontId="38" fillId="0" borderId="12" xfId="45" applyNumberFormat="1" applyFont="1" applyFill="1" applyBorder="1" applyAlignment="1">
      <alignment horizontal="center"/>
    </xf>
    <xf numFmtId="0" fontId="37" fillId="0" borderId="10" xfId="45" applyFont="1" applyFill="1" applyBorder="1" applyAlignment="1">
      <alignment horizontal="right"/>
    </xf>
    <xf numFmtId="0" fontId="37" fillId="0" borderId="0" xfId="45" applyFont="1" applyFill="1" applyAlignment="1">
      <alignment horizontal="right"/>
    </xf>
    <xf numFmtId="49" fontId="20" fillId="0" borderId="10" xfId="45" applyNumberFormat="1" applyFont="1" applyFill="1" applyBorder="1" applyAlignment="1">
      <alignment horizontal="center" wrapText="1"/>
    </xf>
    <xf numFmtId="0" fontId="38" fillId="0" borderId="10" xfId="45" applyFont="1" applyBorder="1" applyAlignment="1">
      <alignment horizontal="center" wrapText="1"/>
    </xf>
    <xf numFmtId="0" fontId="20" fillId="0" borderId="10" xfId="45" applyFont="1" applyFill="1" applyBorder="1" applyAlignment="1">
      <alignment horizontal="center" wrapText="1"/>
    </xf>
    <xf numFmtId="166" fontId="20" fillId="0" borderId="10" xfId="45" applyNumberFormat="1" applyFont="1" applyFill="1" applyBorder="1" applyAlignment="1">
      <alignment horizontal="center" wrapText="1"/>
    </xf>
    <xf numFmtId="0" fontId="38" fillId="0" borderId="0" xfId="45" applyFont="1" applyFill="1" applyAlignment="1">
      <alignment horizontal="center"/>
    </xf>
    <xf numFmtId="0" fontId="35" fillId="0" borderId="10" xfId="45" applyFont="1" applyFill="1" applyBorder="1" applyAlignment="1">
      <alignment horizontal="left" wrapText="1"/>
    </xf>
    <xf numFmtId="0" fontId="35" fillId="0" borderId="10" xfId="45" applyFont="1" applyFill="1" applyBorder="1" applyAlignment="1">
      <alignment horizontal="center" wrapText="1"/>
    </xf>
    <xf numFmtId="165" fontId="37" fillId="0" borderId="10" xfId="45" applyNumberFormat="1" applyFont="1" applyFill="1" applyBorder="1" applyAlignment="1">
      <alignment horizontal="center"/>
    </xf>
    <xf numFmtId="2" fontId="21" fillId="0" borderId="10" xfId="45" applyNumberFormat="1" applyFont="1" applyFill="1" applyBorder="1" applyAlignment="1">
      <alignment horizontal="center" vertical="top" wrapText="1"/>
    </xf>
    <xf numFmtId="1" fontId="21" fillId="0" borderId="10" xfId="45" applyNumberFormat="1" applyFont="1" applyFill="1" applyBorder="1" applyAlignment="1">
      <alignment horizontal="center"/>
    </xf>
    <xf numFmtId="0" fontId="35" fillId="0" borderId="10" xfId="46" applyFont="1" applyFill="1" applyBorder="1" applyAlignment="1">
      <alignment horizontal="center" wrapText="1"/>
    </xf>
    <xf numFmtId="1" fontId="35" fillId="0" borderId="10" xfId="46" applyNumberFormat="1" applyFont="1" applyFill="1" applyBorder="1" applyAlignment="1">
      <alignment horizontal="center" wrapText="1"/>
    </xf>
    <xf numFmtId="165" fontId="21" fillId="0" borderId="10" xfId="45" applyNumberFormat="1" applyFont="1" applyFill="1" applyBorder="1" applyAlignment="1">
      <alignment horizontal="center"/>
    </xf>
    <xf numFmtId="167" fontId="37" fillId="0" borderId="10" xfId="45" applyNumberFormat="1" applyFont="1" applyFill="1" applyBorder="1" applyAlignment="1">
      <alignment horizontal="center"/>
    </xf>
    <xf numFmtId="0" fontId="21" fillId="0" borderId="10" xfId="45" applyNumberFormat="1" applyFont="1" applyFill="1" applyBorder="1" applyAlignment="1">
      <alignment horizontal="center" vertical="top" wrapText="1"/>
    </xf>
    <xf numFmtId="165" fontId="35" fillId="0" borderId="10" xfId="46" applyNumberFormat="1" applyFont="1" applyFill="1" applyBorder="1" applyAlignment="1">
      <alignment horizontal="center" wrapText="1"/>
    </xf>
    <xf numFmtId="0" fontId="21" fillId="0" borderId="10" xfId="45" applyFont="1" applyFill="1" applyBorder="1" applyAlignment="1">
      <alignment horizontal="center"/>
    </xf>
    <xf numFmtId="2" fontId="21" fillId="0" borderId="10" xfId="45" applyNumberFormat="1" applyFont="1" applyFill="1" applyBorder="1" applyAlignment="1">
      <alignment horizontal="center"/>
    </xf>
    <xf numFmtId="167" fontId="21" fillId="0" borderId="10" xfId="45" applyNumberFormat="1" applyFont="1" applyFill="1" applyBorder="1" applyAlignment="1">
      <alignment horizontal="center"/>
    </xf>
    <xf numFmtId="167" fontId="37" fillId="0" borderId="0" xfId="45" applyNumberFormat="1" applyFont="1" applyFill="1" applyAlignment="1">
      <alignment horizontal="right"/>
    </xf>
    <xf numFmtId="0" fontId="37" fillId="0" borderId="0" xfId="45" applyFont="1" applyFill="1" applyAlignment="1">
      <alignment horizontal="left"/>
    </xf>
    <xf numFmtId="165" fontId="37" fillId="0" borderId="0" xfId="45" applyNumberFormat="1" applyFont="1" applyFill="1" applyAlignment="1">
      <alignment horizontal="center"/>
    </xf>
    <xf numFmtId="0" fontId="20" fillId="0" borderId="10" xfId="0" applyFont="1" applyFill="1" applyBorder="1" applyAlignment="1">
      <alignment horizontal="center" vertical="center" wrapText="1"/>
    </xf>
    <xf numFmtId="165" fontId="21" fillId="0" borderId="0" xfId="0" applyNumberFormat="1" applyFont="1" applyFill="1" applyBorder="1" applyAlignment="1">
      <alignment horizontal="center"/>
    </xf>
    <xf numFmtId="1" fontId="21" fillId="0" borderId="10" xfId="44" applyNumberFormat="1" applyFont="1" applyFill="1" applyBorder="1" applyAlignment="1">
      <alignment horizontal="center" wrapText="1"/>
    </xf>
    <xf numFmtId="0" fontId="21" fillId="0" borderId="0" xfId="0" applyFont="1" applyBorder="1"/>
    <xf numFmtId="165" fontId="0" fillId="0" borderId="0" xfId="0" applyNumberFormat="1" applyFill="1" applyBorder="1" applyAlignment="1">
      <alignment horizontal="center"/>
    </xf>
    <xf numFmtId="2" fontId="21" fillId="0" borderId="10" xfId="0" applyNumberFormat="1" applyFont="1" applyFill="1" applyBorder="1" applyAlignment="1">
      <alignment horizontal="center"/>
    </xf>
    <xf numFmtId="0" fontId="21" fillId="0" borderId="10" xfId="0" quotePrefix="1" applyNumberFormat="1" applyFont="1" applyFill="1" applyBorder="1" applyAlignment="1">
      <alignment wrapText="1"/>
    </xf>
    <xf numFmtId="165" fontId="29" fillId="0" borderId="10" xfId="0" applyNumberFormat="1" applyFont="1" applyFill="1" applyBorder="1" applyAlignment="1">
      <alignment horizontal="center" vertical="top" wrapText="1"/>
    </xf>
    <xf numFmtId="165" fontId="31" fillId="0" borderId="10" xfId="0" applyNumberFormat="1" applyFont="1" applyFill="1" applyBorder="1" applyAlignment="1">
      <alignment horizontal="center" vertical="top" wrapText="1"/>
    </xf>
    <xf numFmtId="49" fontId="21" fillId="0" borderId="0" xfId="0" applyNumberFormat="1" applyFont="1" applyBorder="1" applyAlignment="1">
      <alignment horizontal="left"/>
    </xf>
    <xf numFmtId="0" fontId="0" fillId="0" borderId="0" xfId="0" applyBorder="1" applyAlignment="1"/>
    <xf numFmtId="0" fontId="20" fillId="0" borderId="10" xfId="0" applyFont="1" applyFill="1" applyBorder="1" applyAlignment="1">
      <alignment horizontal="center"/>
    </xf>
    <xf numFmtId="49" fontId="21" fillId="0" borderId="0" xfId="0" applyNumberFormat="1" applyFont="1" applyBorder="1" applyAlignment="1">
      <alignment horizontal="center"/>
    </xf>
    <xf numFmtId="0" fontId="21" fillId="0" borderId="0" xfId="0" applyNumberFormat="1" applyFont="1" applyFill="1" applyBorder="1" applyAlignment="1">
      <alignment horizontal="center" wrapText="1"/>
    </xf>
    <xf numFmtId="0" fontId="21" fillId="0" borderId="0" xfId="37" applyFont="1" applyFill="1" applyBorder="1" applyAlignment="1">
      <alignment wrapText="1"/>
    </xf>
    <xf numFmtId="0" fontId="21" fillId="0" borderId="0" xfId="0" applyFont="1" applyBorder="1" applyAlignment="1"/>
    <xf numFmtId="165" fontId="21" fillId="0" borderId="10" xfId="0" applyNumberFormat="1" applyFont="1" applyBorder="1" applyAlignment="1">
      <alignment horizontal="center" vertical="center" wrapText="1"/>
    </xf>
    <xf numFmtId="165" fontId="21" fillId="0" borderId="10" xfId="0" applyNumberFormat="1" applyFont="1" applyFill="1" applyBorder="1" applyAlignment="1">
      <alignment horizontal="center" wrapText="1"/>
    </xf>
    <xf numFmtId="0" fontId="0" fillId="0" borderId="10" xfId="0" applyBorder="1"/>
    <xf numFmtId="0" fontId="0" fillId="0" borderId="13" xfId="0" applyFill="1" applyBorder="1" applyAlignment="1">
      <alignment horizontal="center"/>
    </xf>
    <xf numFmtId="0" fontId="21" fillId="0" borderId="0" xfId="0" applyFont="1" applyFill="1" applyAlignment="1">
      <alignment horizontal="center"/>
    </xf>
    <xf numFmtId="0" fontId="0" fillId="0" borderId="0" xfId="0" applyAlignment="1">
      <alignment wrapText="1"/>
    </xf>
    <xf numFmtId="0" fontId="0" fillId="0" borderId="0" xfId="0" applyFill="1" applyAlignment="1"/>
    <xf numFmtId="2" fontId="0" fillId="0" borderId="0" xfId="0" applyNumberFormat="1" applyFill="1" applyAlignment="1"/>
    <xf numFmtId="2" fontId="23" fillId="0" borderId="0" xfId="0" applyNumberFormat="1" applyFont="1" applyFill="1" applyBorder="1" applyAlignment="1">
      <alignment horizontal="center" vertical="top" wrapText="1"/>
    </xf>
    <xf numFmtId="166" fontId="0" fillId="0" borderId="0" xfId="0" applyNumberFormat="1" applyBorder="1" applyAlignment="1">
      <alignment horizontal="center"/>
    </xf>
    <xf numFmtId="0" fontId="21" fillId="0" borderId="16" xfId="0" applyFont="1" applyFill="1" applyBorder="1" applyAlignment="1">
      <alignment horizontal="center"/>
    </xf>
    <xf numFmtId="0" fontId="0" fillId="0" borderId="10" xfId="0" applyBorder="1" applyAlignment="1"/>
    <xf numFmtId="0" fontId="0" fillId="0" borderId="10" xfId="0" applyBorder="1" applyAlignment="1">
      <alignment wrapText="1"/>
    </xf>
    <xf numFmtId="0" fontId="21" fillId="0" borderId="10" xfId="0" applyFont="1" applyBorder="1" applyAlignment="1">
      <alignment vertical="center" wrapText="1"/>
    </xf>
    <xf numFmtId="164" fontId="21" fillId="0" borderId="10" xfId="0" applyNumberFormat="1" applyFont="1" applyFill="1" applyBorder="1" applyAlignment="1">
      <alignment horizontal="center" wrapText="1"/>
    </xf>
    <xf numFmtId="0" fontId="21" fillId="25" borderId="10" xfId="0" applyFont="1" applyFill="1" applyBorder="1" applyAlignment="1">
      <alignment vertical="center" wrapText="1"/>
    </xf>
    <xf numFmtId="2" fontId="20" fillId="0" borderId="13" xfId="0" applyNumberFormat="1" applyFont="1" applyFill="1" applyBorder="1" applyAlignment="1">
      <alignment horizontal="center"/>
    </xf>
    <xf numFmtId="2" fontId="20" fillId="0" borderId="15" xfId="0" applyNumberFormat="1" applyFont="1" applyFill="1" applyBorder="1" applyAlignment="1">
      <alignment horizontal="center"/>
    </xf>
    <xf numFmtId="2" fontId="20" fillId="0" borderId="14" xfId="0" applyNumberFormat="1" applyFont="1" applyFill="1" applyBorder="1" applyAlignment="1">
      <alignment horizontal="center"/>
    </xf>
    <xf numFmtId="0" fontId="20" fillId="0" borderId="10" xfId="0" applyFont="1" applyFill="1" applyBorder="1" applyAlignment="1">
      <alignment horizontal="center"/>
    </xf>
    <xf numFmtId="0" fontId="20" fillId="0" borderId="13" xfId="0" applyFont="1" applyFill="1" applyBorder="1" applyAlignment="1">
      <alignment horizontal="center"/>
    </xf>
    <xf numFmtId="0" fontId="20" fillId="0" borderId="15" xfId="0" applyFont="1" applyFill="1" applyBorder="1" applyAlignment="1">
      <alignment horizontal="center"/>
    </xf>
    <xf numFmtId="0" fontId="20" fillId="0" borderId="14" xfId="0" applyFont="1" applyFill="1" applyBorder="1" applyAlignment="1">
      <alignment horizontal="center"/>
    </xf>
    <xf numFmtId="165" fontId="38" fillId="0" borderId="11" xfId="45" applyNumberFormat="1" applyFont="1" applyFill="1" applyBorder="1" applyAlignment="1">
      <alignment horizontal="center"/>
    </xf>
    <xf numFmtId="165" fontId="38" fillId="0" borderId="12" xfId="45" applyNumberFormat="1" applyFont="1" applyFill="1" applyBorder="1" applyAlignment="1">
      <alignment horizontal="center"/>
    </xf>
    <xf numFmtId="0" fontId="38" fillId="0" borderId="11" xfId="45" applyFont="1" applyFill="1" applyBorder="1" applyAlignment="1">
      <alignment horizontal="center"/>
    </xf>
    <xf numFmtId="0" fontId="20" fillId="0" borderId="10" xfId="0" applyFont="1" applyBorder="1" applyAlignment="1">
      <alignment horizontal="center"/>
    </xf>
    <xf numFmtId="0" fontId="20" fillId="0" borderId="13" xfId="0" applyFont="1" applyBorder="1" applyAlignment="1">
      <alignment horizontal="center"/>
    </xf>
    <xf numFmtId="0" fontId="21" fillId="0" borderId="15" xfId="0" applyFont="1" applyBorder="1" applyAlignment="1">
      <alignment horizontal="center"/>
    </xf>
    <xf numFmtId="0" fontId="21" fillId="0" borderId="14" xfId="0" applyFont="1" applyBorder="1" applyAlignment="1">
      <alignment horizontal="center"/>
    </xf>
    <xf numFmtId="49" fontId="20" fillId="0" borderId="13" xfId="0" applyNumberFormat="1" applyFont="1" applyBorder="1" applyAlignment="1">
      <alignment horizontal="center"/>
    </xf>
    <xf numFmtId="49" fontId="20" fillId="0" borderId="15" xfId="0" applyNumberFormat="1" applyFont="1" applyBorder="1" applyAlignment="1">
      <alignment horizontal="center"/>
    </xf>
    <xf numFmtId="49" fontId="20" fillId="0" borderId="14" xfId="0" applyNumberFormat="1" applyFont="1" applyBorder="1" applyAlignment="1">
      <alignment horizontal="center"/>
    </xf>
    <xf numFmtId="0" fontId="20" fillId="0" borderId="15" xfId="0" applyFont="1" applyBorder="1" applyAlignment="1">
      <alignment horizontal="center"/>
    </xf>
    <xf numFmtId="0" fontId="20" fillId="0" borderId="14" xfId="0" applyFont="1" applyBorder="1" applyAlignment="1">
      <alignment horizontal="center"/>
    </xf>
    <xf numFmtId="2" fontId="20" fillId="0" borderId="10" xfId="0" applyNumberFormat="1" applyFont="1" applyFill="1" applyBorder="1" applyAlignment="1">
      <alignment horizontal="center"/>
    </xf>
    <xf numFmtId="0" fontId="21" fillId="0" borderId="10" xfId="0" applyFont="1" applyBorder="1" applyAlignment="1">
      <alignment horizontal="center"/>
    </xf>
    <xf numFmtId="0" fontId="20" fillId="0" borderId="11" xfId="0" applyFont="1" applyFill="1" applyBorder="1" applyAlignment="1">
      <alignment horizontal="center"/>
    </xf>
    <xf numFmtId="0" fontId="20" fillId="0" borderId="11" xfId="0" applyFont="1" applyBorder="1" applyAlignment="1">
      <alignment horizontal="center"/>
    </xf>
    <xf numFmtId="0" fontId="21" fillId="0" borderId="10" xfId="0" quotePrefix="1" applyNumberFormat="1" applyFont="1" applyBorder="1" applyAlignment="1">
      <alignment vertical="top"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Default" xfId="4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4"/>
    <cellStyle name="Normal 3" xfId="45"/>
    <cellStyle name="Normal_SCHEDULE A for API" xfId="37"/>
    <cellStyle name="Normal_Sheet1" xfId="46"/>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mruColors>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52"/>
  <sheetViews>
    <sheetView tabSelected="1" workbookViewId="0">
      <pane xSplit="7" ySplit="13" topLeftCell="H14" activePane="bottomRight" state="frozen"/>
      <selection pane="topRight" activeCell="H1" sqref="H1"/>
      <selection pane="bottomLeft" activeCell="A14" sqref="A14"/>
      <selection pane="bottomRight" activeCell="A2" sqref="A2"/>
    </sheetView>
  </sheetViews>
  <sheetFormatPr defaultColWidth="9.140625" defaultRowHeight="12.75" x14ac:dyDescent="0.2"/>
  <cols>
    <col min="1" max="1" width="14.7109375" style="27" customWidth="1"/>
    <col min="2" max="2" width="9.140625" style="37"/>
    <col min="3" max="3" width="9.140625" style="27"/>
    <col min="4" max="4" width="11.85546875" style="27" customWidth="1"/>
    <col min="5" max="5" width="1.7109375" style="27" customWidth="1"/>
    <col min="6" max="6" width="14.140625" style="49" customWidth="1"/>
    <col min="7" max="8" width="9.140625" style="27"/>
    <col min="9" max="13" width="8.85546875" style="49" customWidth="1"/>
    <col min="14" max="14" width="1.7109375" style="27" customWidth="1"/>
    <col min="15" max="15" width="11.42578125" style="37" customWidth="1"/>
    <col min="16" max="16" width="11.42578125" style="79" customWidth="1"/>
    <col min="17" max="17" width="1.7109375" style="37" customWidth="1"/>
    <col min="18" max="20" width="9.140625" style="37"/>
    <col min="21" max="21" width="13.28515625" style="37" customWidth="1"/>
    <col min="22" max="22" width="2.42578125" style="37" customWidth="1"/>
    <col min="23" max="24" width="9.140625" style="37"/>
    <col min="25" max="25" width="11.140625" style="37" customWidth="1"/>
    <col min="26" max="16384" width="9.140625" style="27"/>
  </cols>
  <sheetData>
    <row r="1" spans="1:25" s="35" customFormat="1" x14ac:dyDescent="0.2">
      <c r="A1" s="152" t="s">
        <v>119</v>
      </c>
      <c r="B1" s="153"/>
      <c r="C1" s="153"/>
      <c r="D1" s="154"/>
      <c r="E1" s="135"/>
      <c r="F1" s="148" t="s">
        <v>595</v>
      </c>
      <c r="G1" s="149"/>
      <c r="H1" s="149"/>
      <c r="I1" s="149"/>
      <c r="J1" s="149"/>
      <c r="K1" s="149"/>
      <c r="L1" s="149"/>
      <c r="M1" s="150"/>
      <c r="N1" s="46"/>
      <c r="O1" s="151" t="s">
        <v>493</v>
      </c>
      <c r="P1" s="151"/>
      <c r="Q1" s="82"/>
      <c r="R1" s="151" t="s">
        <v>494</v>
      </c>
      <c r="S1" s="151"/>
      <c r="T1" s="151"/>
      <c r="U1" s="151"/>
      <c r="V1" s="60"/>
      <c r="W1" s="151" t="s">
        <v>751</v>
      </c>
      <c r="X1" s="151"/>
      <c r="Y1" s="151"/>
    </row>
    <row r="2" spans="1:25" s="37" customFormat="1" ht="51" x14ac:dyDescent="0.2">
      <c r="A2" s="127" t="s">
        <v>525</v>
      </c>
      <c r="B2" s="60" t="s">
        <v>489</v>
      </c>
      <c r="C2" s="60" t="s">
        <v>594</v>
      </c>
      <c r="D2" s="60" t="s">
        <v>172</v>
      </c>
      <c r="E2" s="60"/>
      <c r="F2" s="1" t="s">
        <v>596</v>
      </c>
      <c r="G2" s="28" t="s">
        <v>597</v>
      </c>
      <c r="H2" s="28" t="s">
        <v>588</v>
      </c>
      <c r="I2" s="28" t="s">
        <v>589</v>
      </c>
      <c r="J2" s="28" t="s">
        <v>590</v>
      </c>
      <c r="K2" s="28" t="s">
        <v>591</v>
      </c>
      <c r="L2" s="28" t="s">
        <v>592</v>
      </c>
      <c r="M2" s="28" t="s">
        <v>593</v>
      </c>
      <c r="N2" s="31"/>
      <c r="O2" s="1" t="s">
        <v>490</v>
      </c>
      <c r="P2" s="80" t="s">
        <v>491</v>
      </c>
      <c r="Q2" s="67"/>
      <c r="R2" s="12" t="s">
        <v>492</v>
      </c>
      <c r="S2" s="1" t="s">
        <v>495</v>
      </c>
      <c r="T2" s="1" t="s">
        <v>496</v>
      </c>
      <c r="U2" s="67" t="s">
        <v>243</v>
      </c>
      <c r="V2" s="67"/>
      <c r="W2" s="1" t="s">
        <v>497</v>
      </c>
      <c r="X2" s="1" t="s">
        <v>498</v>
      </c>
      <c r="Y2" s="1" t="s">
        <v>499</v>
      </c>
    </row>
    <row r="3" spans="1:25" s="37" customFormat="1" x14ac:dyDescent="0.2">
      <c r="A3" s="136" t="s">
        <v>609</v>
      </c>
      <c r="B3" s="14">
        <v>70920</v>
      </c>
      <c r="C3" s="21" t="s">
        <v>228</v>
      </c>
      <c r="D3" s="31" t="s">
        <v>229</v>
      </c>
      <c r="E3" s="31"/>
      <c r="F3" s="61">
        <v>5.82</v>
      </c>
      <c r="G3" s="25">
        <v>0</v>
      </c>
      <c r="H3" s="25">
        <v>0.58200000000000007</v>
      </c>
      <c r="I3" s="25">
        <v>1.7460000000000002</v>
      </c>
      <c r="J3" s="25">
        <v>1.1640000000000001</v>
      </c>
      <c r="K3" s="25">
        <v>1.1640000000000001</v>
      </c>
      <c r="L3" s="25">
        <v>0.58200000000000007</v>
      </c>
      <c r="M3" s="25">
        <v>0.29100000000000004</v>
      </c>
      <c r="N3" s="46"/>
      <c r="O3" s="14">
        <v>13.9</v>
      </c>
      <c r="P3" s="78">
        <f>(141.5)/(O3+131.5)</f>
        <v>0.97317744154057773</v>
      </c>
      <c r="Q3" s="14"/>
      <c r="R3" s="14">
        <v>171</v>
      </c>
      <c r="S3" s="14">
        <v>853</v>
      </c>
      <c r="T3" s="14">
        <v>1312</v>
      </c>
      <c r="U3" s="14">
        <v>86</v>
      </c>
      <c r="V3" s="14"/>
      <c r="W3" s="14">
        <v>33.200000000000003</v>
      </c>
      <c r="X3" s="14">
        <v>71.5</v>
      </c>
      <c r="Y3" s="14">
        <v>67</v>
      </c>
    </row>
    <row r="4" spans="1:25" s="37" customFormat="1" x14ac:dyDescent="0.2">
      <c r="A4" s="21" t="s">
        <v>609</v>
      </c>
      <c r="B4" s="14">
        <v>50905</v>
      </c>
      <c r="C4" s="21" t="s">
        <v>212</v>
      </c>
      <c r="D4" s="31" t="s">
        <v>157</v>
      </c>
      <c r="E4" s="31"/>
      <c r="F4" s="61">
        <v>3.25</v>
      </c>
      <c r="G4" s="25">
        <v>0</v>
      </c>
      <c r="H4" s="25">
        <v>0.97499999999999998</v>
      </c>
      <c r="I4" s="25">
        <v>1.625</v>
      </c>
      <c r="J4" s="25">
        <v>0.32500000000000001</v>
      </c>
      <c r="K4" s="25">
        <v>0.16250000000000001</v>
      </c>
      <c r="L4" s="25">
        <v>0.13</v>
      </c>
      <c r="M4" s="25">
        <v>3.2500000000000001E-2</v>
      </c>
      <c r="N4" s="46"/>
      <c r="O4" s="14">
        <v>19.399999999999999</v>
      </c>
      <c r="P4" s="78">
        <f t="shared" ref="P4:P48" si="0">(141.5)/(O4+131.5)</f>
        <v>0.9377070907886017</v>
      </c>
      <c r="Q4" s="14"/>
      <c r="R4" s="14">
        <v>86</v>
      </c>
      <c r="S4" s="14">
        <v>852</v>
      </c>
      <c r="T4" s="14">
        <v>1321</v>
      </c>
      <c r="U4" s="14">
        <v>78</v>
      </c>
      <c r="V4" s="14"/>
      <c r="W4" s="14">
        <v>2.1</v>
      </c>
      <c r="X4" s="14">
        <v>31</v>
      </c>
      <c r="Y4" s="14">
        <v>56.1</v>
      </c>
    </row>
    <row r="5" spans="1:25" s="37" customFormat="1" x14ac:dyDescent="0.2">
      <c r="A5" s="21" t="s">
        <v>609</v>
      </c>
      <c r="B5" s="14">
        <v>10953</v>
      </c>
      <c r="C5" s="21" t="s">
        <v>177</v>
      </c>
      <c r="D5" s="31" t="s">
        <v>178</v>
      </c>
      <c r="E5" s="31"/>
      <c r="F5" s="61">
        <v>3.7</v>
      </c>
      <c r="G5" s="25">
        <v>0</v>
      </c>
      <c r="H5" s="25">
        <v>1.83</v>
      </c>
      <c r="I5" s="25">
        <v>1.0980000000000001</v>
      </c>
      <c r="J5" s="25">
        <v>0.36599999999999999</v>
      </c>
      <c r="K5" s="25">
        <v>0.21960000000000002</v>
      </c>
      <c r="L5" s="25">
        <v>0</v>
      </c>
      <c r="M5" s="25">
        <v>0</v>
      </c>
      <c r="N5" s="31"/>
      <c r="O5" s="14">
        <v>19.600000000000001</v>
      </c>
      <c r="P5" s="78">
        <f t="shared" si="0"/>
        <v>0.93646591661151557</v>
      </c>
      <c r="Q5" s="14"/>
      <c r="R5" s="14">
        <v>90</v>
      </c>
      <c r="S5" s="14">
        <v>827</v>
      </c>
      <c r="T5" s="14">
        <v>1319</v>
      </c>
      <c r="U5" s="14">
        <v>87</v>
      </c>
      <c r="V5" s="14"/>
      <c r="W5" s="14">
        <v>3</v>
      </c>
      <c r="X5" s="14">
        <v>19.399999999999999</v>
      </c>
      <c r="Y5" s="14">
        <v>28.6</v>
      </c>
    </row>
    <row r="6" spans="1:25" s="37" customFormat="1" x14ac:dyDescent="0.2">
      <c r="A6" s="21" t="s">
        <v>609</v>
      </c>
      <c r="B6" s="14">
        <v>70918</v>
      </c>
      <c r="C6" s="21" t="s">
        <v>236</v>
      </c>
      <c r="D6" s="31" t="s">
        <v>237</v>
      </c>
      <c r="E6" s="31"/>
      <c r="F6" s="61">
        <v>3.9</v>
      </c>
      <c r="G6" s="25">
        <v>7.8E-2</v>
      </c>
      <c r="H6" s="25">
        <v>1.56</v>
      </c>
      <c r="I6" s="25">
        <v>1.56</v>
      </c>
      <c r="J6" s="25">
        <v>0.39</v>
      </c>
      <c r="K6" s="25">
        <v>0.39</v>
      </c>
      <c r="L6" s="25">
        <v>7.8E-2</v>
      </c>
      <c r="M6" s="25">
        <v>0</v>
      </c>
      <c r="N6" s="46"/>
      <c r="O6" s="14">
        <v>20.8</v>
      </c>
      <c r="P6" s="78">
        <f t="shared" si="0"/>
        <v>0.92908732764281021</v>
      </c>
      <c r="Q6" s="14"/>
      <c r="R6" s="14">
        <v>92</v>
      </c>
      <c r="S6" s="14">
        <v>866</v>
      </c>
      <c r="T6" s="14">
        <v>1316</v>
      </c>
      <c r="U6" s="14">
        <v>76</v>
      </c>
      <c r="V6" s="14"/>
      <c r="W6" s="14">
        <v>0.3</v>
      </c>
      <c r="X6" s="14">
        <v>62</v>
      </c>
      <c r="Y6" s="14">
        <v>175</v>
      </c>
    </row>
    <row r="7" spans="1:25" s="37" customFormat="1" x14ac:dyDescent="0.2">
      <c r="A7" s="21" t="s">
        <v>609</v>
      </c>
      <c r="B7" s="14">
        <v>30903</v>
      </c>
      <c r="C7" s="21" t="s">
        <v>194</v>
      </c>
      <c r="D7" s="21" t="s">
        <v>121</v>
      </c>
      <c r="E7" s="21"/>
      <c r="F7" s="61">
        <v>4.37</v>
      </c>
      <c r="G7" s="25">
        <v>4.3700000000000003E-2</v>
      </c>
      <c r="H7" s="25">
        <v>1.3109999999999999</v>
      </c>
      <c r="I7" s="25">
        <v>1.3109999999999999</v>
      </c>
      <c r="J7" s="25">
        <v>0.43700000000000006</v>
      </c>
      <c r="K7" s="25">
        <v>0.43700000000000006</v>
      </c>
      <c r="L7" s="25">
        <v>0.39329999999999998</v>
      </c>
      <c r="M7" s="25">
        <v>4.3700000000000003E-2</v>
      </c>
      <c r="N7" s="46"/>
      <c r="O7" s="14">
        <v>21.2</v>
      </c>
      <c r="P7" s="78">
        <f t="shared" si="0"/>
        <v>0.92665356908971852</v>
      </c>
      <c r="Q7" s="14"/>
      <c r="R7" s="14">
        <v>91</v>
      </c>
      <c r="S7" s="14">
        <v>916</v>
      </c>
      <c r="T7" s="14">
        <v>1302</v>
      </c>
      <c r="U7" s="14">
        <v>72</v>
      </c>
      <c r="V7" s="14"/>
      <c r="W7" s="14">
        <v>1.9</v>
      </c>
      <c r="X7" s="14">
        <v>39.799999999999997</v>
      </c>
      <c r="Y7" s="14">
        <v>97.1</v>
      </c>
    </row>
    <row r="8" spans="1:25" s="37" customFormat="1" x14ac:dyDescent="0.2">
      <c r="A8" s="21" t="s">
        <v>609</v>
      </c>
      <c r="B8" s="14">
        <v>30913</v>
      </c>
      <c r="C8" s="21" t="s">
        <v>204</v>
      </c>
      <c r="D8" s="21" t="s">
        <v>133</v>
      </c>
      <c r="E8" s="21"/>
      <c r="F8" s="61">
        <v>3.7</v>
      </c>
      <c r="G8" s="25">
        <v>3.7000000000000005E-2</v>
      </c>
      <c r="H8" s="25">
        <v>1.85</v>
      </c>
      <c r="I8" s="25">
        <v>1.48</v>
      </c>
      <c r="J8" s="25">
        <v>0.22200000000000003</v>
      </c>
      <c r="K8" s="25">
        <v>0.14800000000000002</v>
      </c>
      <c r="L8" s="25">
        <v>0.11100000000000002</v>
      </c>
      <c r="M8" s="25">
        <v>0</v>
      </c>
      <c r="N8" s="46"/>
      <c r="O8" s="14">
        <v>21.4</v>
      </c>
      <c r="P8" s="78">
        <f t="shared" si="0"/>
        <v>0.92544146500981028</v>
      </c>
      <c r="Q8" s="14"/>
      <c r="R8" s="14">
        <v>86</v>
      </c>
      <c r="S8" s="14">
        <v>831</v>
      </c>
      <c r="T8" s="14">
        <v>1303</v>
      </c>
      <c r="U8" s="14">
        <v>79</v>
      </c>
      <c r="V8" s="14"/>
      <c r="W8" s="14">
        <v>2.2999999999999998</v>
      </c>
      <c r="X8" s="14">
        <v>31.1</v>
      </c>
      <c r="Y8" s="14">
        <v>73.5</v>
      </c>
    </row>
    <row r="9" spans="1:25" s="37" customFormat="1" x14ac:dyDescent="0.2">
      <c r="A9" s="21" t="s">
        <v>609</v>
      </c>
      <c r="B9" s="14">
        <v>70912</v>
      </c>
      <c r="C9" s="21" t="s">
        <v>222</v>
      </c>
      <c r="D9" s="31" t="s">
        <v>223</v>
      </c>
      <c r="E9" s="31"/>
      <c r="F9" s="61">
        <v>3.98</v>
      </c>
      <c r="G9" s="25">
        <v>3.9800000000000002E-2</v>
      </c>
      <c r="H9" s="25">
        <v>0.79599999999999993</v>
      </c>
      <c r="I9" s="25">
        <v>1.5919999999999999</v>
      </c>
      <c r="J9" s="25">
        <v>0.79599999999999993</v>
      </c>
      <c r="K9" s="25">
        <v>0.39799999999999996</v>
      </c>
      <c r="L9" s="25">
        <v>0.39799999999999996</v>
      </c>
      <c r="M9" s="25">
        <v>0.11939999999999999</v>
      </c>
      <c r="N9" s="46"/>
      <c r="O9" s="14">
        <v>21.9</v>
      </c>
      <c r="P9" s="78">
        <f t="shared" si="0"/>
        <v>0.92242503259452413</v>
      </c>
      <c r="Q9" s="14"/>
      <c r="R9" s="14">
        <v>111</v>
      </c>
      <c r="S9" s="14">
        <v>928</v>
      </c>
      <c r="T9" s="14">
        <v>1298</v>
      </c>
      <c r="U9" s="14">
        <v>72</v>
      </c>
      <c r="V9" s="14"/>
      <c r="W9" s="14">
        <v>2.7</v>
      </c>
      <c r="X9" s="14">
        <v>39.9</v>
      </c>
      <c r="Y9" s="14">
        <v>133</v>
      </c>
    </row>
    <row r="10" spans="1:25" s="37" customFormat="1" x14ac:dyDescent="0.2">
      <c r="A10" s="21" t="s">
        <v>609</v>
      </c>
      <c r="B10" s="14">
        <v>70917</v>
      </c>
      <c r="C10" s="21" t="s">
        <v>230</v>
      </c>
      <c r="D10" s="31" t="s">
        <v>231</v>
      </c>
      <c r="E10" s="31"/>
      <c r="F10" s="61">
        <v>5.25</v>
      </c>
      <c r="G10" s="25">
        <v>0.105</v>
      </c>
      <c r="H10" s="25">
        <v>1.575</v>
      </c>
      <c r="I10" s="25">
        <v>1.575</v>
      </c>
      <c r="J10" s="25">
        <v>1.05</v>
      </c>
      <c r="K10" s="25">
        <v>0.52500000000000002</v>
      </c>
      <c r="L10" s="25">
        <v>0.47249999999999998</v>
      </c>
      <c r="M10" s="25">
        <v>0.105</v>
      </c>
      <c r="N10" s="46"/>
      <c r="O10" s="14">
        <v>23.3</v>
      </c>
      <c r="P10" s="78">
        <f t="shared" si="0"/>
        <v>0.91408268733850118</v>
      </c>
      <c r="Q10" s="14"/>
      <c r="R10" s="14">
        <v>124</v>
      </c>
      <c r="S10" s="14">
        <v>744</v>
      </c>
      <c r="T10" s="14">
        <v>1281</v>
      </c>
      <c r="U10" s="14">
        <v>87</v>
      </c>
      <c r="V10" s="14"/>
      <c r="W10" s="14">
        <v>48.2</v>
      </c>
      <c r="X10" s="14">
        <v>47.9</v>
      </c>
      <c r="Y10" s="14">
        <v>37.4</v>
      </c>
    </row>
    <row r="11" spans="1:25" s="37" customFormat="1" x14ac:dyDescent="0.2">
      <c r="A11" s="21" t="s">
        <v>609</v>
      </c>
      <c r="B11" s="14">
        <v>30905</v>
      </c>
      <c r="C11" s="21" t="s">
        <v>196</v>
      </c>
      <c r="D11" s="21" t="s">
        <v>125</v>
      </c>
      <c r="E11" s="21"/>
      <c r="F11" s="61">
        <v>3.32</v>
      </c>
      <c r="G11" s="25">
        <v>3.32E-2</v>
      </c>
      <c r="H11" s="25">
        <v>1.66</v>
      </c>
      <c r="I11" s="25">
        <v>0.996</v>
      </c>
      <c r="J11" s="25">
        <v>0.16599999999999998</v>
      </c>
      <c r="K11" s="25">
        <v>0.1328</v>
      </c>
      <c r="L11" s="25">
        <v>9.9599999999999994E-2</v>
      </c>
      <c r="M11" s="25">
        <v>0</v>
      </c>
      <c r="N11" s="46"/>
      <c r="O11" s="14">
        <v>23.4</v>
      </c>
      <c r="P11" s="78">
        <f t="shared" si="0"/>
        <v>0.91349257585539057</v>
      </c>
      <c r="Q11" s="14"/>
      <c r="R11" s="14">
        <v>93</v>
      </c>
      <c r="S11" s="14">
        <v>817</v>
      </c>
      <c r="T11" s="14">
        <v>1310</v>
      </c>
      <c r="U11" s="14">
        <v>80</v>
      </c>
      <c r="V11" s="14"/>
      <c r="W11" s="14">
        <v>0.8</v>
      </c>
      <c r="X11" s="14">
        <v>58.1</v>
      </c>
      <c r="Y11" s="14">
        <v>137</v>
      </c>
    </row>
    <row r="12" spans="1:25" s="37" customFormat="1" x14ac:dyDescent="0.2">
      <c r="A12" s="21" t="s">
        <v>609</v>
      </c>
      <c r="B12" s="14">
        <v>70916</v>
      </c>
      <c r="C12" s="21" t="s">
        <v>232</v>
      </c>
      <c r="D12" s="31" t="s">
        <v>233</v>
      </c>
      <c r="E12" s="31"/>
      <c r="F12" s="61">
        <v>4.16</v>
      </c>
      <c r="G12" s="25">
        <v>8.3199999999999996E-2</v>
      </c>
      <c r="H12" s="25">
        <v>1.2480000000000002</v>
      </c>
      <c r="I12" s="25">
        <v>1.2480000000000002</v>
      </c>
      <c r="J12" s="25">
        <v>0.83200000000000007</v>
      </c>
      <c r="K12" s="25">
        <v>0.41600000000000004</v>
      </c>
      <c r="L12" s="25">
        <v>0.33279999999999998</v>
      </c>
      <c r="M12" s="25">
        <v>8.3199999999999996E-2</v>
      </c>
      <c r="N12" s="46"/>
      <c r="O12" s="14">
        <v>23.4</v>
      </c>
      <c r="P12" s="78">
        <f t="shared" si="0"/>
        <v>0.91349257585539057</v>
      </c>
      <c r="Q12" s="14"/>
      <c r="R12" s="14">
        <v>54</v>
      </c>
      <c r="S12" s="14">
        <v>791</v>
      </c>
      <c r="T12" s="14">
        <v>1286</v>
      </c>
      <c r="U12" s="14">
        <v>82</v>
      </c>
      <c r="V12" s="14"/>
      <c r="W12" s="14">
        <v>1.8</v>
      </c>
      <c r="X12" s="14">
        <v>30.6</v>
      </c>
      <c r="Y12" s="14">
        <v>139</v>
      </c>
    </row>
    <row r="13" spans="1:25" x14ac:dyDescent="0.2">
      <c r="A13" s="21" t="s">
        <v>609</v>
      </c>
      <c r="B13" s="14">
        <v>70910</v>
      </c>
      <c r="C13" s="21" t="s">
        <v>218</v>
      </c>
      <c r="D13" s="31" t="s">
        <v>219</v>
      </c>
      <c r="E13" s="31"/>
      <c r="F13" s="61">
        <v>3.92</v>
      </c>
      <c r="G13" s="25">
        <v>3.9199999999999999E-2</v>
      </c>
      <c r="H13" s="25">
        <v>1.1759999999999999</v>
      </c>
      <c r="I13" s="25">
        <v>1.5680000000000001</v>
      </c>
      <c r="J13" s="25">
        <v>0.39200000000000002</v>
      </c>
      <c r="K13" s="25">
        <v>0.27439999999999998</v>
      </c>
      <c r="L13" s="25">
        <v>0.19600000000000001</v>
      </c>
      <c r="M13" s="25">
        <v>0</v>
      </c>
      <c r="N13" s="46"/>
      <c r="O13" s="14">
        <v>25.4</v>
      </c>
      <c r="P13" s="78">
        <f t="shared" si="0"/>
        <v>0.90184831102613128</v>
      </c>
      <c r="Q13" s="14"/>
      <c r="R13" s="14">
        <v>158</v>
      </c>
      <c r="S13" s="14">
        <v>737</v>
      </c>
      <c r="T13" s="14">
        <v>1303</v>
      </c>
      <c r="U13" s="14">
        <v>93</v>
      </c>
      <c r="V13" s="14"/>
      <c r="W13" s="14">
        <v>0.4</v>
      </c>
      <c r="X13" s="14">
        <v>4.3</v>
      </c>
      <c r="Y13" s="14">
        <v>7.6</v>
      </c>
    </row>
    <row r="14" spans="1:25" x14ac:dyDescent="0.2">
      <c r="A14" s="21" t="s">
        <v>609</v>
      </c>
      <c r="B14" s="14">
        <v>50910</v>
      </c>
      <c r="C14" s="21" t="s">
        <v>217</v>
      </c>
      <c r="D14" s="31" t="s">
        <v>162</v>
      </c>
      <c r="E14" s="31"/>
      <c r="F14" s="61">
        <v>4.25</v>
      </c>
      <c r="G14" s="25">
        <v>0</v>
      </c>
      <c r="H14" s="25">
        <v>0.85</v>
      </c>
      <c r="I14" s="25">
        <v>2.125</v>
      </c>
      <c r="J14" s="25">
        <v>0.85</v>
      </c>
      <c r="K14" s="25">
        <v>0.34</v>
      </c>
      <c r="L14" s="25">
        <v>0.21249999999999999</v>
      </c>
      <c r="M14" s="25">
        <v>4.2500000000000003E-2</v>
      </c>
      <c r="N14" s="46"/>
      <c r="O14" s="14">
        <v>26.6</v>
      </c>
      <c r="P14" s="78">
        <f t="shared" si="0"/>
        <v>0.89500316255534473</v>
      </c>
      <c r="Q14" s="14"/>
      <c r="R14" s="14">
        <v>82</v>
      </c>
      <c r="S14" s="14">
        <v>754</v>
      </c>
      <c r="T14" s="14">
        <v>1285</v>
      </c>
      <c r="U14" s="14">
        <v>85</v>
      </c>
      <c r="V14" s="14"/>
      <c r="W14" s="14">
        <v>0.8</v>
      </c>
      <c r="X14" s="14">
        <v>10.9</v>
      </c>
      <c r="Y14" s="14">
        <v>17.100000000000001</v>
      </c>
    </row>
    <row r="15" spans="1:25" x14ac:dyDescent="0.2">
      <c r="A15" s="21" t="s">
        <v>609</v>
      </c>
      <c r="B15" s="14">
        <v>10956</v>
      </c>
      <c r="C15" s="21" t="s">
        <v>183</v>
      </c>
      <c r="D15" s="31" t="s">
        <v>184</v>
      </c>
      <c r="E15" s="31"/>
      <c r="F15" s="61">
        <v>1.85</v>
      </c>
      <c r="G15" s="25">
        <v>7.0999999999999995E-3</v>
      </c>
      <c r="H15" s="25">
        <v>0.35499999999999998</v>
      </c>
      <c r="I15" s="25">
        <v>0.21299999999999997</v>
      </c>
      <c r="J15" s="25">
        <v>7.0999999999999994E-2</v>
      </c>
      <c r="K15" s="25">
        <v>3.5499999999999997E-2</v>
      </c>
      <c r="L15" s="25">
        <v>0</v>
      </c>
      <c r="M15" s="25">
        <v>0</v>
      </c>
      <c r="N15" s="31"/>
      <c r="O15" s="14">
        <v>28.6</v>
      </c>
      <c r="P15" s="78">
        <f t="shared" si="0"/>
        <v>0.88382261086820735</v>
      </c>
      <c r="Q15" s="14"/>
      <c r="R15" s="14">
        <v>169</v>
      </c>
      <c r="S15" s="14">
        <v>700</v>
      </c>
      <c r="T15" s="14">
        <v>1289</v>
      </c>
      <c r="U15" s="14">
        <v>90</v>
      </c>
      <c r="V15" s="14"/>
      <c r="W15" s="14">
        <v>2.6</v>
      </c>
      <c r="X15" s="14">
        <v>33.200000000000003</v>
      </c>
      <c r="Y15" s="14">
        <v>12.3</v>
      </c>
    </row>
    <row r="16" spans="1:25" x14ac:dyDescent="0.2">
      <c r="A16" s="21" t="s">
        <v>609</v>
      </c>
      <c r="B16" s="14">
        <v>50907</v>
      </c>
      <c r="C16" s="21" t="s">
        <v>214</v>
      </c>
      <c r="D16" s="31" t="s">
        <v>159</v>
      </c>
      <c r="E16" s="31"/>
      <c r="F16" s="61">
        <v>2.5</v>
      </c>
      <c r="G16" s="25">
        <v>0</v>
      </c>
      <c r="H16" s="25">
        <v>0.5</v>
      </c>
      <c r="I16" s="25">
        <v>1</v>
      </c>
      <c r="J16" s="25">
        <v>0.5</v>
      </c>
      <c r="K16" s="25">
        <v>0.25</v>
      </c>
      <c r="L16" s="25">
        <v>0.22500000000000001</v>
      </c>
      <c r="M16" s="25">
        <v>7.4999999999999997E-2</v>
      </c>
      <c r="N16" s="46"/>
      <c r="O16" s="14">
        <v>28.9</v>
      </c>
      <c r="P16" s="78">
        <f t="shared" si="0"/>
        <v>0.88216957605985036</v>
      </c>
      <c r="Q16" s="14"/>
      <c r="R16" s="14">
        <v>124</v>
      </c>
      <c r="S16" s="14">
        <v>687</v>
      </c>
      <c r="T16" s="14">
        <v>1300</v>
      </c>
      <c r="U16" s="14">
        <v>91</v>
      </c>
      <c r="V16" s="14"/>
      <c r="W16" s="14">
        <v>0.9</v>
      </c>
      <c r="X16" s="14">
        <v>26.2</v>
      </c>
      <c r="Y16" s="14">
        <v>6.1</v>
      </c>
    </row>
    <row r="17" spans="1:25" x14ac:dyDescent="0.2">
      <c r="A17" s="21" t="s">
        <v>609</v>
      </c>
      <c r="B17" s="14">
        <v>70911</v>
      </c>
      <c r="C17" s="21" t="s">
        <v>220</v>
      </c>
      <c r="D17" s="31" t="s">
        <v>221</v>
      </c>
      <c r="E17" s="31"/>
      <c r="F17" s="61">
        <v>3.84</v>
      </c>
      <c r="G17" s="25">
        <v>7.6799999999999993E-2</v>
      </c>
      <c r="H17" s="25">
        <v>1.536</v>
      </c>
      <c r="I17" s="25">
        <v>1.1519999999999999</v>
      </c>
      <c r="J17" s="25">
        <v>0.38400000000000001</v>
      </c>
      <c r="K17" s="25">
        <v>0.38400000000000001</v>
      </c>
      <c r="L17" s="25">
        <v>0.30719999999999997</v>
      </c>
      <c r="M17" s="25">
        <v>0</v>
      </c>
      <c r="N17" s="46"/>
      <c r="O17" s="14">
        <v>28.9</v>
      </c>
      <c r="P17" s="78">
        <f t="shared" si="0"/>
        <v>0.88216957605985036</v>
      </c>
      <c r="Q17" s="14"/>
      <c r="R17" s="14">
        <v>79</v>
      </c>
      <c r="S17" s="14">
        <v>598</v>
      </c>
      <c r="T17" s="14">
        <v>1269</v>
      </c>
      <c r="U17" s="14">
        <v>100</v>
      </c>
      <c r="V17" s="14"/>
      <c r="W17" s="14">
        <v>6.1</v>
      </c>
      <c r="X17" s="14">
        <v>13.7</v>
      </c>
      <c r="Y17" s="14">
        <v>2.7</v>
      </c>
    </row>
    <row r="18" spans="1:25" ht="15.6" customHeight="1" x14ac:dyDescent="0.2">
      <c r="A18" s="21" t="s">
        <v>609</v>
      </c>
      <c r="B18" s="14">
        <v>50908</v>
      </c>
      <c r="C18" s="21" t="s">
        <v>215</v>
      </c>
      <c r="D18" s="31" t="s">
        <v>160</v>
      </c>
      <c r="E18" s="31"/>
      <c r="F18" s="61">
        <v>2.69</v>
      </c>
      <c r="G18" s="25">
        <v>5.3800000000000001E-2</v>
      </c>
      <c r="H18" s="25">
        <v>1.345</v>
      </c>
      <c r="I18" s="25">
        <v>0.80700000000000005</v>
      </c>
      <c r="J18" s="25">
        <v>0.1883</v>
      </c>
      <c r="K18" s="25">
        <v>0.1076</v>
      </c>
      <c r="L18" s="25">
        <v>0.1076</v>
      </c>
      <c r="M18" s="25">
        <v>0</v>
      </c>
      <c r="N18" s="46"/>
      <c r="O18" s="14">
        <v>29.3</v>
      </c>
      <c r="P18" s="78">
        <f t="shared" si="0"/>
        <v>0.87997512437810943</v>
      </c>
      <c r="Q18" s="14"/>
      <c r="R18" s="14">
        <v>84</v>
      </c>
      <c r="S18" s="14">
        <v>737</v>
      </c>
      <c r="T18" s="14">
        <v>1293</v>
      </c>
      <c r="U18" s="14">
        <v>84</v>
      </c>
      <c r="V18" s="14"/>
      <c r="W18" s="14">
        <v>1.2</v>
      </c>
      <c r="X18" s="14">
        <v>10</v>
      </c>
      <c r="Y18" s="14">
        <v>20.8</v>
      </c>
    </row>
    <row r="19" spans="1:25" ht="15.6" customHeight="1" x14ac:dyDescent="0.2">
      <c r="A19" s="21" t="s">
        <v>609</v>
      </c>
      <c r="B19" s="14">
        <v>10959</v>
      </c>
      <c r="C19" s="21" t="s">
        <v>189</v>
      </c>
      <c r="D19" s="31" t="s">
        <v>190</v>
      </c>
      <c r="E19" s="31"/>
      <c r="F19" s="61">
        <v>2.56</v>
      </c>
      <c r="G19" s="25">
        <v>5.0199999999999995E-2</v>
      </c>
      <c r="H19" s="25">
        <v>1.506</v>
      </c>
      <c r="I19" s="25">
        <v>0.753</v>
      </c>
      <c r="J19" s="25">
        <v>0.22589999999999996</v>
      </c>
      <c r="K19" s="25">
        <v>0.10039999999999999</v>
      </c>
      <c r="L19" s="25">
        <v>0</v>
      </c>
      <c r="M19" s="25">
        <v>0</v>
      </c>
      <c r="N19" s="31"/>
      <c r="O19" s="14">
        <v>29.6</v>
      </c>
      <c r="P19" s="78">
        <f t="shared" si="0"/>
        <v>0.87833643699565489</v>
      </c>
      <c r="Q19" s="14"/>
      <c r="R19" s="14">
        <v>80</v>
      </c>
      <c r="S19" s="14">
        <v>738</v>
      </c>
      <c r="T19" s="14">
        <v>1316</v>
      </c>
      <c r="U19" s="14">
        <v>86</v>
      </c>
      <c r="V19" s="14"/>
      <c r="W19" s="14">
        <v>0.6</v>
      </c>
      <c r="X19" s="14">
        <v>5.8</v>
      </c>
      <c r="Y19" s="14">
        <v>21.2</v>
      </c>
    </row>
    <row r="20" spans="1:25" x14ac:dyDescent="0.2">
      <c r="A20" s="21" t="s">
        <v>609</v>
      </c>
      <c r="B20" s="14">
        <v>30965</v>
      </c>
      <c r="C20" s="21" t="s">
        <v>207</v>
      </c>
      <c r="D20" s="21" t="s">
        <v>124</v>
      </c>
      <c r="E20" s="21"/>
      <c r="F20" s="61">
        <v>3.88</v>
      </c>
      <c r="G20" s="25">
        <v>7.7600000000000002E-2</v>
      </c>
      <c r="H20" s="25">
        <v>2.3279999999999998</v>
      </c>
      <c r="I20" s="25">
        <v>1.1639999999999999</v>
      </c>
      <c r="J20" s="25">
        <v>0.19399999999999998</v>
      </c>
      <c r="K20" s="25">
        <v>0.1552</v>
      </c>
      <c r="L20" s="25">
        <v>0.1164</v>
      </c>
      <c r="M20" s="25">
        <v>0</v>
      </c>
      <c r="N20" s="46"/>
      <c r="O20" s="14">
        <v>29.6</v>
      </c>
      <c r="P20" s="78">
        <f t="shared" si="0"/>
        <v>0.87833643699565489</v>
      </c>
      <c r="Q20" s="14"/>
      <c r="R20" s="14">
        <v>84</v>
      </c>
      <c r="S20" s="14">
        <v>732</v>
      </c>
      <c r="T20" s="14">
        <v>1299</v>
      </c>
      <c r="U20" s="14">
        <v>87</v>
      </c>
      <c r="V20" s="14"/>
      <c r="W20" s="14">
        <v>1.9</v>
      </c>
      <c r="X20" s="14">
        <v>12.6</v>
      </c>
      <c r="Y20" s="14">
        <v>28.3</v>
      </c>
    </row>
    <row r="21" spans="1:25" x14ac:dyDescent="0.2">
      <c r="A21" s="21" t="s">
        <v>609</v>
      </c>
      <c r="B21" s="14">
        <v>10952</v>
      </c>
      <c r="C21" s="21" t="s">
        <v>175</v>
      </c>
      <c r="D21" s="31" t="s">
        <v>176</v>
      </c>
      <c r="E21" s="31"/>
      <c r="F21" s="61">
        <v>3.18</v>
      </c>
      <c r="G21" s="25">
        <v>3.1699999999999999E-2</v>
      </c>
      <c r="H21" s="25">
        <v>2.2189999999999999</v>
      </c>
      <c r="I21" s="25">
        <v>0.95099999999999996</v>
      </c>
      <c r="J21" s="25">
        <v>0.19020000000000001</v>
      </c>
      <c r="K21" s="25">
        <v>0</v>
      </c>
      <c r="L21" s="25">
        <v>0</v>
      </c>
      <c r="M21" s="25">
        <v>0</v>
      </c>
      <c r="N21" s="31"/>
      <c r="O21" s="14">
        <v>29.8</v>
      </c>
      <c r="P21" s="78">
        <f t="shared" si="0"/>
        <v>0.87724736515809043</v>
      </c>
      <c r="Q21" s="14"/>
      <c r="R21" s="14">
        <v>77</v>
      </c>
      <c r="S21" s="14">
        <v>691</v>
      </c>
      <c r="T21" s="14">
        <v>1318</v>
      </c>
      <c r="U21" s="14">
        <v>94</v>
      </c>
      <c r="V21" s="14"/>
      <c r="W21" s="14">
        <v>3.3</v>
      </c>
      <c r="X21" s="14">
        <v>12.9</v>
      </c>
      <c r="Y21" s="14">
        <v>33</v>
      </c>
    </row>
    <row r="22" spans="1:25" x14ac:dyDescent="0.2">
      <c r="A22" s="21" t="s">
        <v>609</v>
      </c>
      <c r="B22" s="14">
        <v>10954</v>
      </c>
      <c r="C22" s="21" t="s">
        <v>179</v>
      </c>
      <c r="D22" s="31" t="s">
        <v>180</v>
      </c>
      <c r="E22" s="31"/>
      <c r="F22" s="61">
        <v>3.3</v>
      </c>
      <c r="G22" s="25">
        <v>3.2899999999999999E-2</v>
      </c>
      <c r="H22" s="25">
        <v>1.645</v>
      </c>
      <c r="I22" s="25">
        <v>0.98699999999999999</v>
      </c>
      <c r="J22" s="25">
        <v>0.29609999999999997</v>
      </c>
      <c r="K22" s="25">
        <v>9.870000000000001E-2</v>
      </c>
      <c r="L22" s="25">
        <v>0</v>
      </c>
      <c r="M22" s="25">
        <v>0</v>
      </c>
      <c r="N22" s="31"/>
      <c r="O22" s="14">
        <v>30.4</v>
      </c>
      <c r="P22" s="78">
        <f t="shared" si="0"/>
        <v>0.87399629400864731</v>
      </c>
      <c r="Q22" s="14"/>
      <c r="R22" s="14">
        <v>112</v>
      </c>
      <c r="S22" s="14">
        <v>626</v>
      </c>
      <c r="T22" s="14">
        <v>1079</v>
      </c>
      <c r="U22" s="14">
        <v>100</v>
      </c>
      <c r="V22" s="14"/>
      <c r="W22" s="14" t="s">
        <v>137</v>
      </c>
      <c r="X22" s="14">
        <v>0.1</v>
      </c>
      <c r="Y22" s="14" t="s">
        <v>137</v>
      </c>
    </row>
    <row r="23" spans="1:25" x14ac:dyDescent="0.2">
      <c r="A23" s="21" t="s">
        <v>609</v>
      </c>
      <c r="B23" s="14">
        <v>50906</v>
      </c>
      <c r="C23" s="21" t="s">
        <v>213</v>
      </c>
      <c r="D23" s="31" t="s">
        <v>158</v>
      </c>
      <c r="E23" s="31"/>
      <c r="F23" s="61">
        <v>3.29</v>
      </c>
      <c r="G23" s="25">
        <v>3.2899999999999999E-2</v>
      </c>
      <c r="H23" s="25">
        <v>1.645</v>
      </c>
      <c r="I23" s="25">
        <v>1.3159999999999998</v>
      </c>
      <c r="J23" s="25">
        <v>0.2303</v>
      </c>
      <c r="K23" s="25">
        <v>0.13159999999999999</v>
      </c>
      <c r="L23" s="25">
        <v>9.870000000000001E-2</v>
      </c>
      <c r="M23" s="25">
        <v>0</v>
      </c>
      <c r="N23" s="46"/>
      <c r="O23" s="14">
        <v>30.5</v>
      </c>
      <c r="P23" s="78">
        <f t="shared" si="0"/>
        <v>0.87345679012345678</v>
      </c>
      <c r="Q23" s="14"/>
      <c r="R23" s="14">
        <v>95</v>
      </c>
      <c r="S23" s="14">
        <v>732</v>
      </c>
      <c r="T23" s="14">
        <v>1324</v>
      </c>
      <c r="U23" s="14">
        <v>84</v>
      </c>
      <c r="V23" s="14"/>
      <c r="W23" s="14">
        <v>0.3</v>
      </c>
      <c r="X23" s="14">
        <v>7.9</v>
      </c>
      <c r="Y23" s="14">
        <v>17.5</v>
      </c>
    </row>
    <row r="24" spans="1:25" x14ac:dyDescent="0.2">
      <c r="A24" s="21" t="s">
        <v>609</v>
      </c>
      <c r="B24" s="14">
        <v>70913</v>
      </c>
      <c r="C24" s="21" t="s">
        <v>224</v>
      </c>
      <c r="D24" s="31" t="s">
        <v>225</v>
      </c>
      <c r="E24" s="31"/>
      <c r="F24" s="61">
        <v>4.67</v>
      </c>
      <c r="G24" s="25">
        <v>0.1401</v>
      </c>
      <c r="H24" s="25">
        <v>1.8680000000000001</v>
      </c>
      <c r="I24" s="25">
        <v>1.401</v>
      </c>
      <c r="J24" s="25">
        <v>0.46700000000000003</v>
      </c>
      <c r="K24" s="25">
        <v>0.2802</v>
      </c>
      <c r="L24" s="25">
        <v>0.18679999999999999</v>
      </c>
      <c r="M24" s="25">
        <v>0</v>
      </c>
      <c r="N24" s="46"/>
      <c r="O24" s="14">
        <v>30.5</v>
      </c>
      <c r="P24" s="78">
        <f t="shared" si="0"/>
        <v>0.87345679012345678</v>
      </c>
      <c r="Q24" s="14"/>
      <c r="R24" s="14">
        <v>48</v>
      </c>
      <c r="S24" s="14">
        <v>581</v>
      </c>
      <c r="T24" s="14">
        <v>1168</v>
      </c>
      <c r="U24" s="14">
        <v>93</v>
      </c>
      <c r="V24" s="14"/>
      <c r="W24" s="14">
        <v>1.4</v>
      </c>
      <c r="X24" s="14">
        <v>2.7</v>
      </c>
      <c r="Y24" s="14">
        <v>1.2</v>
      </c>
    </row>
    <row r="25" spans="1:25" x14ac:dyDescent="0.2">
      <c r="A25" s="21" t="s">
        <v>609</v>
      </c>
      <c r="B25" s="14">
        <v>50909</v>
      </c>
      <c r="C25" s="21" t="s">
        <v>216</v>
      </c>
      <c r="D25" s="31" t="s">
        <v>161</v>
      </c>
      <c r="E25" s="31"/>
      <c r="F25" s="61">
        <v>3.2</v>
      </c>
      <c r="G25" s="25">
        <v>0</v>
      </c>
      <c r="H25" s="25">
        <v>0.96</v>
      </c>
      <c r="I25" s="25">
        <v>1.6</v>
      </c>
      <c r="J25" s="25">
        <v>0.32</v>
      </c>
      <c r="K25" s="25">
        <v>0.19200000000000003</v>
      </c>
      <c r="L25" s="25">
        <v>0.128</v>
      </c>
      <c r="M25" s="25">
        <v>0</v>
      </c>
      <c r="N25" s="46"/>
      <c r="O25" s="14">
        <v>30.6</v>
      </c>
      <c r="P25" s="78">
        <f t="shared" si="0"/>
        <v>0.87291795188155463</v>
      </c>
      <c r="Q25" s="14"/>
      <c r="R25" s="14">
        <v>86</v>
      </c>
      <c r="S25" s="14">
        <v>739</v>
      </c>
      <c r="T25" s="14">
        <v>1305</v>
      </c>
      <c r="U25" s="14">
        <v>82</v>
      </c>
      <c r="V25" s="14"/>
      <c r="W25" s="14">
        <v>0.2</v>
      </c>
      <c r="X25" s="14">
        <v>5.3</v>
      </c>
      <c r="Y25" s="14">
        <v>11.2</v>
      </c>
    </row>
    <row r="26" spans="1:25" x14ac:dyDescent="0.2">
      <c r="A26" s="21" t="s">
        <v>609</v>
      </c>
      <c r="B26" s="14">
        <v>30902</v>
      </c>
      <c r="C26" s="21" t="s">
        <v>193</v>
      </c>
      <c r="D26" s="21" t="s">
        <v>120</v>
      </c>
      <c r="E26" s="21"/>
      <c r="F26" s="61">
        <v>4.49</v>
      </c>
      <c r="G26" s="25">
        <v>0.22450000000000003</v>
      </c>
      <c r="H26" s="25">
        <v>2.2450000000000001</v>
      </c>
      <c r="I26" s="25">
        <v>1.3470000000000002</v>
      </c>
      <c r="J26" s="25">
        <v>0.35920000000000002</v>
      </c>
      <c r="K26" s="25">
        <v>0.26940000000000003</v>
      </c>
      <c r="L26" s="25">
        <v>0.17960000000000001</v>
      </c>
      <c r="M26" s="25">
        <v>0</v>
      </c>
      <c r="N26" s="46"/>
      <c r="O26" s="14">
        <v>30.7</v>
      </c>
      <c r="P26" s="78">
        <f t="shared" si="0"/>
        <v>0.87237977805178801</v>
      </c>
      <c r="Q26" s="14"/>
      <c r="R26" s="14">
        <v>75</v>
      </c>
      <c r="S26" s="14">
        <v>720</v>
      </c>
      <c r="T26" s="14">
        <v>1294</v>
      </c>
      <c r="U26" s="14">
        <v>85</v>
      </c>
      <c r="V26" s="14"/>
      <c r="W26" s="14" t="s">
        <v>137</v>
      </c>
      <c r="X26" s="14">
        <v>6.7</v>
      </c>
      <c r="Y26" s="14">
        <v>27</v>
      </c>
    </row>
    <row r="27" spans="1:25" x14ac:dyDescent="0.2">
      <c r="A27" s="21" t="s">
        <v>609</v>
      </c>
      <c r="B27" s="14">
        <v>70919</v>
      </c>
      <c r="C27" s="21" t="s">
        <v>238</v>
      </c>
      <c r="D27" s="31" t="s">
        <v>239</v>
      </c>
      <c r="E27" s="31"/>
      <c r="F27" s="61">
        <v>4</v>
      </c>
      <c r="G27" s="25">
        <v>0.04</v>
      </c>
      <c r="H27" s="25">
        <v>1.2</v>
      </c>
      <c r="I27" s="25">
        <v>1.2</v>
      </c>
      <c r="J27" s="25">
        <v>0.8</v>
      </c>
      <c r="K27" s="25">
        <v>0.4</v>
      </c>
      <c r="L27" s="25">
        <v>0.28000000000000003</v>
      </c>
      <c r="M27" s="25">
        <v>0</v>
      </c>
      <c r="N27" s="46"/>
      <c r="O27" s="14">
        <v>31.1</v>
      </c>
      <c r="P27" s="78">
        <f t="shared" si="0"/>
        <v>0.87023370233702335</v>
      </c>
      <c r="Q27" s="14"/>
      <c r="R27" s="14">
        <v>112</v>
      </c>
      <c r="S27" s="14">
        <v>698</v>
      </c>
      <c r="T27" s="14">
        <v>1280</v>
      </c>
      <c r="U27" s="14">
        <v>86</v>
      </c>
      <c r="V27" s="14"/>
      <c r="W27" s="14">
        <v>0.6</v>
      </c>
      <c r="X27" s="14">
        <v>7.3</v>
      </c>
      <c r="Y27" s="14">
        <v>19.100000000000001</v>
      </c>
    </row>
    <row r="28" spans="1:25" x14ac:dyDescent="0.2">
      <c r="A28" s="21" t="s">
        <v>609</v>
      </c>
      <c r="B28" s="14">
        <v>30906</v>
      </c>
      <c r="C28" s="21" t="s">
        <v>197</v>
      </c>
      <c r="D28" s="21" t="s">
        <v>126</v>
      </c>
      <c r="E28" s="21"/>
      <c r="F28" s="61">
        <v>5.01</v>
      </c>
      <c r="G28" s="25">
        <v>0.20039999999999999</v>
      </c>
      <c r="H28" s="25">
        <v>2.5049999999999999</v>
      </c>
      <c r="I28" s="25">
        <v>1.5029999999999999</v>
      </c>
      <c r="J28" s="25">
        <v>0.40079999999999999</v>
      </c>
      <c r="K28" s="25">
        <v>0.25049999999999994</v>
      </c>
      <c r="L28" s="25">
        <v>0.1002</v>
      </c>
      <c r="M28" s="25">
        <v>0</v>
      </c>
      <c r="N28" s="46"/>
      <c r="O28" s="14">
        <v>31.5</v>
      </c>
      <c r="P28" s="78">
        <f t="shared" si="0"/>
        <v>0.86809815950920244</v>
      </c>
      <c r="Q28" s="14"/>
      <c r="R28" s="14">
        <v>78</v>
      </c>
      <c r="S28" s="14">
        <v>605</v>
      </c>
      <c r="T28" s="14">
        <v>1338</v>
      </c>
      <c r="U28" s="14">
        <v>100</v>
      </c>
      <c r="V28" s="14"/>
      <c r="W28" s="14" t="s">
        <v>137</v>
      </c>
      <c r="X28" s="14" t="s">
        <v>137</v>
      </c>
      <c r="Y28" s="14">
        <v>0.4</v>
      </c>
    </row>
    <row r="29" spans="1:25" x14ac:dyDescent="0.2">
      <c r="A29" s="21" t="s">
        <v>609</v>
      </c>
      <c r="B29" s="14">
        <v>30907</v>
      </c>
      <c r="C29" s="21" t="s">
        <v>198</v>
      </c>
      <c r="D29" s="21" t="s">
        <v>127</v>
      </c>
      <c r="E29" s="21"/>
      <c r="F29" s="61">
        <v>4.1399999999999997</v>
      </c>
      <c r="G29" s="25">
        <v>0.20699999999999999</v>
      </c>
      <c r="H29" s="25">
        <v>2.484</v>
      </c>
      <c r="I29" s="25">
        <v>1.242</v>
      </c>
      <c r="J29" s="25">
        <v>0.1656</v>
      </c>
      <c r="K29" s="25">
        <v>0.12419999999999998</v>
      </c>
      <c r="L29" s="25">
        <v>8.2799999999999999E-2</v>
      </c>
      <c r="M29" s="25">
        <v>0</v>
      </c>
      <c r="N29" s="46"/>
      <c r="O29" s="14">
        <v>31.5</v>
      </c>
      <c r="P29" s="78">
        <f t="shared" si="0"/>
        <v>0.86809815950920244</v>
      </c>
      <c r="Q29" s="14"/>
      <c r="R29" s="14">
        <v>82</v>
      </c>
      <c r="S29" s="14">
        <v>713</v>
      </c>
      <c r="T29" s="14">
        <v>1317</v>
      </c>
      <c r="U29" s="14">
        <v>88</v>
      </c>
      <c r="V29" s="14"/>
      <c r="W29" s="14" t="s">
        <v>137</v>
      </c>
      <c r="X29" s="14">
        <v>4.8</v>
      </c>
      <c r="Y29" s="14">
        <v>18.399999999999999</v>
      </c>
    </row>
    <row r="30" spans="1:25" x14ac:dyDescent="0.2">
      <c r="A30" s="21" t="s">
        <v>609</v>
      </c>
      <c r="B30" s="14">
        <v>30909</v>
      </c>
      <c r="C30" s="21" t="s">
        <v>200</v>
      </c>
      <c r="D30" s="21" t="s">
        <v>129</v>
      </c>
      <c r="E30" s="21"/>
      <c r="F30" s="61">
        <v>4.97</v>
      </c>
      <c r="G30" s="25">
        <v>0.14910000000000001</v>
      </c>
      <c r="H30" s="25">
        <v>3.4789999999999996</v>
      </c>
      <c r="I30" s="25">
        <v>0.99399999999999988</v>
      </c>
      <c r="J30" s="25">
        <v>9.9399999999999988E-2</v>
      </c>
      <c r="K30" s="25">
        <v>4.9699999999999994E-2</v>
      </c>
      <c r="L30" s="25">
        <v>4.9699999999999994E-2</v>
      </c>
      <c r="M30" s="25">
        <v>0</v>
      </c>
      <c r="N30" s="46"/>
      <c r="O30" s="14">
        <v>32.4</v>
      </c>
      <c r="P30" s="78">
        <f t="shared" si="0"/>
        <v>0.86333129957291033</v>
      </c>
      <c r="Q30" s="14"/>
      <c r="R30" s="14">
        <v>79</v>
      </c>
      <c r="S30" s="14">
        <v>598</v>
      </c>
      <c r="T30" s="14">
        <v>1269</v>
      </c>
      <c r="U30" s="14">
        <v>100</v>
      </c>
      <c r="V30" s="14"/>
      <c r="W30" s="14">
        <v>1.2</v>
      </c>
      <c r="X30" s="14">
        <v>1.7</v>
      </c>
      <c r="Y30" s="14">
        <v>0.5</v>
      </c>
    </row>
    <row r="31" spans="1:25" x14ac:dyDescent="0.2">
      <c r="A31" s="21" t="s">
        <v>609</v>
      </c>
      <c r="B31" s="14">
        <v>30910</v>
      </c>
      <c r="C31" s="21" t="s">
        <v>201</v>
      </c>
      <c r="D31" s="21" t="s">
        <v>130</v>
      </c>
      <c r="E31" s="21"/>
      <c r="F31" s="61">
        <v>4.38</v>
      </c>
      <c r="G31" s="25">
        <v>8.7599999999999997E-2</v>
      </c>
      <c r="H31" s="25">
        <v>2.19</v>
      </c>
      <c r="I31" s="25">
        <v>1.3140000000000001</v>
      </c>
      <c r="J31" s="25">
        <v>0.35039999999999999</v>
      </c>
      <c r="K31" s="25">
        <v>0.21899999999999997</v>
      </c>
      <c r="L31" s="25">
        <v>0.13140000000000002</v>
      </c>
      <c r="M31" s="25">
        <v>0</v>
      </c>
      <c r="N31" s="46"/>
      <c r="O31" s="14">
        <v>32.4</v>
      </c>
      <c r="P31" s="78">
        <f t="shared" si="0"/>
        <v>0.86333129957291033</v>
      </c>
      <c r="Q31" s="14"/>
      <c r="R31" s="14">
        <v>77</v>
      </c>
      <c r="S31" s="14">
        <v>671</v>
      </c>
      <c r="T31" s="14">
        <v>1297</v>
      </c>
      <c r="U31" s="14">
        <v>88</v>
      </c>
      <c r="V31" s="14"/>
      <c r="W31" s="14" t="s">
        <v>137</v>
      </c>
      <c r="X31" s="14">
        <v>7</v>
      </c>
      <c r="Y31" s="14">
        <v>16.7</v>
      </c>
    </row>
    <row r="32" spans="1:25" x14ac:dyDescent="0.2">
      <c r="A32" s="21" t="s">
        <v>609</v>
      </c>
      <c r="B32" s="14">
        <v>50904</v>
      </c>
      <c r="C32" s="21" t="s">
        <v>211</v>
      </c>
      <c r="D32" s="31" t="s">
        <v>156</v>
      </c>
      <c r="E32" s="31"/>
      <c r="F32" s="61">
        <v>3.58</v>
      </c>
      <c r="G32" s="25">
        <v>0</v>
      </c>
      <c r="H32" s="25">
        <v>1.4319999999999999</v>
      </c>
      <c r="I32" s="25">
        <v>1.4319999999999999</v>
      </c>
      <c r="J32" s="25">
        <v>0.32219999999999999</v>
      </c>
      <c r="K32" s="25">
        <v>0.17899999999999999</v>
      </c>
      <c r="L32" s="25">
        <v>0.14319999999999999</v>
      </c>
      <c r="M32" s="25">
        <v>0</v>
      </c>
      <c r="N32" s="46"/>
      <c r="O32" s="14">
        <v>32.4</v>
      </c>
      <c r="P32" s="78">
        <f t="shared" si="0"/>
        <v>0.86333129957291033</v>
      </c>
      <c r="Q32" s="14"/>
      <c r="R32" s="14">
        <v>82</v>
      </c>
      <c r="S32" s="14">
        <v>662</v>
      </c>
      <c r="T32" s="14">
        <v>1275</v>
      </c>
      <c r="U32" s="14">
        <v>89</v>
      </c>
      <c r="V32" s="14"/>
      <c r="W32" s="14">
        <v>0.5</v>
      </c>
      <c r="X32" s="14">
        <v>8.1</v>
      </c>
      <c r="Y32" s="14">
        <v>15.4</v>
      </c>
    </row>
    <row r="33" spans="1:25" ht="15.6" customHeight="1" x14ac:dyDescent="0.2">
      <c r="A33" s="21" t="s">
        <v>609</v>
      </c>
      <c r="B33" s="14">
        <v>10960</v>
      </c>
      <c r="C33" s="21" t="s">
        <v>191</v>
      </c>
      <c r="D33" s="31" t="s">
        <v>192</v>
      </c>
      <c r="E33" s="31"/>
      <c r="F33" s="61">
        <v>2.71</v>
      </c>
      <c r="G33" s="25">
        <v>0</v>
      </c>
      <c r="H33" s="25">
        <v>1.89</v>
      </c>
      <c r="I33" s="25">
        <v>0.54</v>
      </c>
      <c r="J33" s="25">
        <v>0.21600000000000003</v>
      </c>
      <c r="K33" s="25">
        <v>0</v>
      </c>
      <c r="L33" s="25">
        <v>0</v>
      </c>
      <c r="M33" s="25">
        <v>0</v>
      </c>
      <c r="N33" s="31"/>
      <c r="O33" s="14">
        <v>32.700000000000003</v>
      </c>
      <c r="P33" s="78">
        <f t="shared" si="0"/>
        <v>0.86175395858708903</v>
      </c>
      <c r="Q33" s="14"/>
      <c r="R33" s="14">
        <v>87</v>
      </c>
      <c r="S33" s="14">
        <v>571</v>
      </c>
      <c r="T33" s="14">
        <v>1269</v>
      </c>
      <c r="U33" s="14">
        <v>95</v>
      </c>
      <c r="V33" s="14"/>
      <c r="W33" s="14">
        <v>2.4</v>
      </c>
      <c r="X33" s="14">
        <v>7.5</v>
      </c>
      <c r="Y33" s="14">
        <v>14.8</v>
      </c>
    </row>
    <row r="34" spans="1:25" ht="15.6" customHeight="1" x14ac:dyDescent="0.2">
      <c r="A34" s="21" t="s">
        <v>609</v>
      </c>
      <c r="B34" s="14">
        <v>30904</v>
      </c>
      <c r="C34" s="21" t="s">
        <v>195</v>
      </c>
      <c r="D34" s="21" t="s">
        <v>123</v>
      </c>
      <c r="E34" s="21"/>
      <c r="F34" s="61">
        <v>4.59</v>
      </c>
      <c r="G34" s="25">
        <v>0.13769999999999999</v>
      </c>
      <c r="H34" s="25">
        <v>2.7539999999999996</v>
      </c>
      <c r="I34" s="25">
        <v>1.3769999999999998</v>
      </c>
      <c r="J34" s="25">
        <v>9.1799999999999993E-2</v>
      </c>
      <c r="K34" s="25">
        <v>4.5899999999999996E-2</v>
      </c>
      <c r="L34" s="25">
        <v>4.5899999999999996E-2</v>
      </c>
      <c r="M34" s="25">
        <v>0</v>
      </c>
      <c r="N34" s="46"/>
      <c r="O34" s="14">
        <v>33.1</v>
      </c>
      <c r="P34" s="78">
        <f t="shared" si="0"/>
        <v>0.85965978128797083</v>
      </c>
      <c r="Q34" s="14"/>
      <c r="R34" s="14">
        <v>97</v>
      </c>
      <c r="S34" s="14">
        <v>577</v>
      </c>
      <c r="T34" s="14">
        <v>1274</v>
      </c>
      <c r="U34" s="14">
        <v>95</v>
      </c>
      <c r="V34" s="14"/>
      <c r="W34" s="14">
        <v>0.4</v>
      </c>
      <c r="X34" s="14">
        <v>3.2</v>
      </c>
      <c r="Y34" s="14" t="s">
        <v>137</v>
      </c>
    </row>
    <row r="35" spans="1:25" x14ac:dyDescent="0.2">
      <c r="A35" s="21" t="s">
        <v>609</v>
      </c>
      <c r="B35" s="14">
        <v>10957</v>
      </c>
      <c r="C35" s="21" t="s">
        <v>185</v>
      </c>
      <c r="D35" s="31" t="s">
        <v>186</v>
      </c>
      <c r="E35" s="31"/>
      <c r="F35" s="61">
        <v>3.11</v>
      </c>
      <c r="G35" s="25">
        <v>9.3000000000000013E-2</v>
      </c>
      <c r="H35" s="25">
        <v>1.55</v>
      </c>
      <c r="I35" s="25">
        <v>0.93</v>
      </c>
      <c r="J35" s="25">
        <v>0.31</v>
      </c>
      <c r="K35" s="25">
        <v>0.124</v>
      </c>
      <c r="L35" s="25">
        <v>0</v>
      </c>
      <c r="M35" s="25">
        <v>0</v>
      </c>
      <c r="N35" s="31"/>
      <c r="O35" s="14">
        <v>33.299999999999997</v>
      </c>
      <c r="P35" s="78">
        <f t="shared" si="0"/>
        <v>0.85861650485436891</v>
      </c>
      <c r="Q35" s="14"/>
      <c r="R35" s="14">
        <v>86</v>
      </c>
      <c r="S35" s="14">
        <v>674</v>
      </c>
      <c r="T35" s="14">
        <v>1314</v>
      </c>
      <c r="U35" s="14">
        <v>95</v>
      </c>
      <c r="V35" s="14"/>
      <c r="W35" s="14">
        <v>1</v>
      </c>
      <c r="X35" s="14">
        <v>1.3</v>
      </c>
      <c r="Y35" s="14">
        <v>0.7</v>
      </c>
    </row>
    <row r="36" spans="1:25" x14ac:dyDescent="0.2">
      <c r="A36" s="21" t="s">
        <v>609</v>
      </c>
      <c r="B36" s="14">
        <v>30964</v>
      </c>
      <c r="C36" s="21" t="s">
        <v>206</v>
      </c>
      <c r="D36" s="21" t="s">
        <v>122</v>
      </c>
      <c r="E36" s="21"/>
      <c r="F36" s="61">
        <v>4.93</v>
      </c>
      <c r="G36" s="25">
        <v>9.8599999999999993E-2</v>
      </c>
      <c r="H36" s="25">
        <v>1.972</v>
      </c>
      <c r="I36" s="25">
        <v>1.972</v>
      </c>
      <c r="J36" s="25">
        <v>0.39439999999999997</v>
      </c>
      <c r="K36" s="25">
        <v>0.2465</v>
      </c>
      <c r="L36" s="25">
        <v>0.19719999999999999</v>
      </c>
      <c r="M36" s="25">
        <v>0</v>
      </c>
      <c r="N36" s="46"/>
      <c r="O36" s="14">
        <v>33.299999999999997</v>
      </c>
      <c r="P36" s="78">
        <f t="shared" si="0"/>
        <v>0.85861650485436891</v>
      </c>
      <c r="Q36" s="14"/>
      <c r="R36" s="14">
        <v>75</v>
      </c>
      <c r="S36" s="14">
        <v>649</v>
      </c>
      <c r="T36" s="14">
        <v>1310</v>
      </c>
      <c r="U36" s="14">
        <v>89</v>
      </c>
      <c r="V36" s="14"/>
      <c r="W36" s="14" t="s">
        <v>137</v>
      </c>
      <c r="X36" s="14">
        <v>4.3</v>
      </c>
      <c r="Y36" s="14">
        <v>9.5</v>
      </c>
    </row>
    <row r="37" spans="1:25" x14ac:dyDescent="0.2">
      <c r="A37" s="21" t="s">
        <v>609</v>
      </c>
      <c r="B37" s="14">
        <v>30908</v>
      </c>
      <c r="C37" s="21" t="s">
        <v>199</v>
      </c>
      <c r="D37" s="21" t="s">
        <v>128</v>
      </c>
      <c r="E37" s="21"/>
      <c r="F37" s="61">
        <v>3.48</v>
      </c>
      <c r="G37" s="25">
        <v>0.10439999999999999</v>
      </c>
      <c r="H37" s="25">
        <v>2.0880000000000001</v>
      </c>
      <c r="I37" s="25">
        <v>0.69599999999999995</v>
      </c>
      <c r="J37" s="25">
        <v>0.13919999999999999</v>
      </c>
      <c r="K37" s="25">
        <v>0.13919999999999999</v>
      </c>
      <c r="L37" s="25">
        <v>0.13919999999999999</v>
      </c>
      <c r="M37" s="25">
        <v>3.4799999999999998E-2</v>
      </c>
      <c r="N37" s="46"/>
      <c r="O37" s="14">
        <v>33.299999999999997</v>
      </c>
      <c r="P37" s="78">
        <f t="shared" si="0"/>
        <v>0.85861650485436891</v>
      </c>
      <c r="Q37" s="14"/>
      <c r="R37" s="14">
        <v>44</v>
      </c>
      <c r="S37" s="14">
        <v>928</v>
      </c>
      <c r="T37" s="14">
        <v>1298</v>
      </c>
      <c r="U37" s="14">
        <v>72</v>
      </c>
      <c r="V37" s="14"/>
      <c r="W37" s="14">
        <v>2.1</v>
      </c>
      <c r="X37" s="14">
        <v>3.2</v>
      </c>
      <c r="Y37" s="14">
        <v>0.2</v>
      </c>
    </row>
    <row r="38" spans="1:25" x14ac:dyDescent="0.2">
      <c r="A38" s="21" t="s">
        <v>609</v>
      </c>
      <c r="B38" s="14">
        <v>10951</v>
      </c>
      <c r="C38" s="21" t="s">
        <v>173</v>
      </c>
      <c r="D38" s="31" t="s">
        <v>174</v>
      </c>
      <c r="E38" s="31"/>
      <c r="F38" s="61">
        <v>3.76</v>
      </c>
      <c r="G38" s="25">
        <v>3.7599999999999995E-2</v>
      </c>
      <c r="H38" s="25">
        <v>2.2559999999999998</v>
      </c>
      <c r="I38" s="25">
        <v>1.1279999999999999</v>
      </c>
      <c r="J38" s="25">
        <v>0.37599999999999995</v>
      </c>
      <c r="K38" s="25">
        <v>0.1128</v>
      </c>
      <c r="L38" s="25">
        <v>0</v>
      </c>
      <c r="M38" s="25">
        <v>0</v>
      </c>
      <c r="N38" s="31"/>
      <c r="O38" s="14">
        <v>33.4</v>
      </c>
      <c r="P38" s="78">
        <f t="shared" si="0"/>
        <v>0.85809581564584592</v>
      </c>
      <c r="Q38" s="14"/>
      <c r="R38" s="14">
        <v>81</v>
      </c>
      <c r="S38" s="14">
        <v>642</v>
      </c>
      <c r="T38" s="14">
        <v>1305</v>
      </c>
      <c r="U38" s="14">
        <v>97</v>
      </c>
      <c r="V38" s="14"/>
      <c r="W38" s="14" t="s">
        <v>137</v>
      </c>
      <c r="X38" s="14">
        <v>2.8</v>
      </c>
      <c r="Y38" s="14">
        <v>11.6</v>
      </c>
    </row>
    <row r="39" spans="1:25" x14ac:dyDescent="0.2">
      <c r="A39" s="21" t="s">
        <v>609</v>
      </c>
      <c r="B39" s="14">
        <v>50902</v>
      </c>
      <c r="C39" s="21" t="s">
        <v>209</v>
      </c>
      <c r="D39" s="31" t="s">
        <v>154</v>
      </c>
      <c r="E39" s="31"/>
      <c r="F39" s="61">
        <v>2.98</v>
      </c>
      <c r="G39" s="25">
        <v>0</v>
      </c>
      <c r="H39" s="25">
        <v>1.1919999999999999</v>
      </c>
      <c r="I39" s="25">
        <v>1.49</v>
      </c>
      <c r="J39" s="25">
        <v>0.26819999999999999</v>
      </c>
      <c r="K39" s="25">
        <v>0.1192</v>
      </c>
      <c r="L39" s="25">
        <v>5.96E-2</v>
      </c>
      <c r="M39" s="25">
        <v>0</v>
      </c>
      <c r="N39" s="46"/>
      <c r="O39" s="14">
        <v>33.6</v>
      </c>
      <c r="P39" s="78">
        <f t="shared" si="0"/>
        <v>0.85705632949727439</v>
      </c>
      <c r="Q39" s="14"/>
      <c r="R39" s="14">
        <v>86</v>
      </c>
      <c r="S39" s="14">
        <v>583</v>
      </c>
      <c r="T39" s="14">
        <v>1202</v>
      </c>
      <c r="U39" s="14">
        <v>100</v>
      </c>
      <c r="V39" s="14"/>
      <c r="W39" s="14">
        <v>5.0999999999999996</v>
      </c>
      <c r="X39" s="14">
        <v>2.4</v>
      </c>
      <c r="Y39" s="14">
        <v>1.9</v>
      </c>
    </row>
    <row r="40" spans="1:25" x14ac:dyDescent="0.2">
      <c r="A40" s="21" t="s">
        <v>609</v>
      </c>
      <c r="B40" s="14">
        <v>70914</v>
      </c>
      <c r="C40" s="21" t="s">
        <v>226</v>
      </c>
      <c r="D40" s="31" t="s">
        <v>227</v>
      </c>
      <c r="E40" s="31"/>
      <c r="F40" s="61">
        <v>2.48</v>
      </c>
      <c r="G40" s="25">
        <v>4.9599999999999998E-2</v>
      </c>
      <c r="H40" s="25">
        <v>1.24</v>
      </c>
      <c r="I40" s="25">
        <v>0.74400000000000011</v>
      </c>
      <c r="J40" s="25">
        <v>0.22320000000000001</v>
      </c>
      <c r="K40" s="25">
        <v>0.14879999999999999</v>
      </c>
      <c r="L40" s="25">
        <v>9.9199999999999997E-2</v>
      </c>
      <c r="M40" s="25">
        <v>0</v>
      </c>
      <c r="N40" s="46"/>
      <c r="O40" s="14">
        <v>36.5</v>
      </c>
      <c r="P40" s="78">
        <f t="shared" si="0"/>
        <v>0.84226190476190477</v>
      </c>
      <c r="Q40" s="14"/>
      <c r="R40" s="14">
        <v>46</v>
      </c>
      <c r="S40" s="14">
        <v>610</v>
      </c>
      <c r="T40" s="14">
        <v>1254</v>
      </c>
      <c r="U40" s="14">
        <v>97</v>
      </c>
      <c r="V40" s="14"/>
      <c r="W40" s="14">
        <v>1.3</v>
      </c>
      <c r="X40" s="14">
        <v>0.6</v>
      </c>
      <c r="Y40" s="14">
        <v>0.2</v>
      </c>
    </row>
    <row r="41" spans="1:25" x14ac:dyDescent="0.2">
      <c r="A41" s="21" t="s">
        <v>609</v>
      </c>
      <c r="B41" s="14">
        <v>10958</v>
      </c>
      <c r="C41" s="21" t="s">
        <v>187</v>
      </c>
      <c r="D41" s="31" t="s">
        <v>188</v>
      </c>
      <c r="E41" s="31"/>
      <c r="F41" s="61">
        <v>2.59</v>
      </c>
      <c r="G41" s="25">
        <v>7.5600000000000001E-2</v>
      </c>
      <c r="H41" s="25">
        <v>1.5119999999999998</v>
      </c>
      <c r="I41" s="25">
        <v>0.75599999999999989</v>
      </c>
      <c r="J41" s="25">
        <v>0.2016</v>
      </c>
      <c r="K41" s="25">
        <v>0</v>
      </c>
      <c r="L41" s="25">
        <v>0</v>
      </c>
      <c r="M41" s="25">
        <v>0</v>
      </c>
      <c r="N41" s="31"/>
      <c r="O41" s="14">
        <v>36.9</v>
      </c>
      <c r="P41" s="78">
        <f t="shared" si="0"/>
        <v>0.84026128266033251</v>
      </c>
      <c r="Q41" s="14"/>
      <c r="R41" s="14">
        <v>79</v>
      </c>
      <c r="S41" s="14">
        <v>618</v>
      </c>
      <c r="T41" s="14">
        <v>1226</v>
      </c>
      <c r="U41" s="14">
        <v>86</v>
      </c>
      <c r="V41" s="14"/>
      <c r="W41" s="14">
        <v>15.9</v>
      </c>
      <c r="X41" s="14">
        <v>3.8</v>
      </c>
      <c r="Y41" s="14">
        <v>11.5</v>
      </c>
    </row>
    <row r="42" spans="1:25" x14ac:dyDescent="0.2">
      <c r="A42" s="21" t="s">
        <v>609</v>
      </c>
      <c r="B42" s="14">
        <v>50901</v>
      </c>
      <c r="C42" s="21" t="s">
        <v>208</v>
      </c>
      <c r="D42" s="31" t="s">
        <v>153</v>
      </c>
      <c r="E42" s="31"/>
      <c r="F42" s="61">
        <v>3.72</v>
      </c>
      <c r="G42" s="25">
        <v>7.4400000000000008E-2</v>
      </c>
      <c r="H42" s="25">
        <v>1.86</v>
      </c>
      <c r="I42" s="25">
        <v>1.4880000000000002</v>
      </c>
      <c r="J42" s="25">
        <v>0.18600000000000003</v>
      </c>
      <c r="K42" s="25">
        <v>7.4400000000000008E-2</v>
      </c>
      <c r="L42" s="25">
        <v>7.4400000000000008E-2</v>
      </c>
      <c r="M42" s="25">
        <v>0</v>
      </c>
      <c r="N42" s="46"/>
      <c r="O42" s="14">
        <v>38</v>
      </c>
      <c r="P42" s="78">
        <f t="shared" si="0"/>
        <v>0.83480825958702065</v>
      </c>
      <c r="Q42" s="14"/>
      <c r="R42" s="14">
        <v>74</v>
      </c>
      <c r="S42" s="14">
        <v>540</v>
      </c>
      <c r="T42" s="14">
        <v>1242</v>
      </c>
      <c r="U42" s="14">
        <v>100</v>
      </c>
      <c r="V42" s="14"/>
      <c r="W42" s="14">
        <v>0.2</v>
      </c>
      <c r="X42" s="14">
        <v>1.6</v>
      </c>
      <c r="Y42" s="14">
        <v>4.4000000000000004</v>
      </c>
    </row>
    <row r="43" spans="1:25" x14ac:dyDescent="0.2">
      <c r="A43" s="21" t="s">
        <v>609</v>
      </c>
      <c r="B43" s="14">
        <v>30911</v>
      </c>
      <c r="C43" s="21" t="s">
        <v>202</v>
      </c>
      <c r="D43" s="21" t="s">
        <v>131</v>
      </c>
      <c r="E43" s="21"/>
      <c r="F43" s="61">
        <v>4.46</v>
      </c>
      <c r="G43" s="25">
        <v>0.2676</v>
      </c>
      <c r="H43" s="25">
        <v>2.6760000000000002</v>
      </c>
      <c r="I43" s="25">
        <v>1.3380000000000001</v>
      </c>
      <c r="J43" s="25">
        <v>0.1338</v>
      </c>
      <c r="K43" s="25">
        <v>4.4600000000000001E-2</v>
      </c>
      <c r="L43" s="25">
        <v>4.4600000000000001E-2</v>
      </c>
      <c r="M43" s="25">
        <v>0</v>
      </c>
      <c r="N43" s="46"/>
      <c r="O43" s="14">
        <v>38.299999999999997</v>
      </c>
      <c r="P43" s="78">
        <f t="shared" si="0"/>
        <v>0.83333333333333326</v>
      </c>
      <c r="Q43" s="14"/>
      <c r="R43" s="14">
        <v>80</v>
      </c>
      <c r="S43" s="14">
        <v>583</v>
      </c>
      <c r="T43" s="14">
        <v>1317</v>
      </c>
      <c r="U43" s="14">
        <v>92</v>
      </c>
      <c r="V43" s="14"/>
      <c r="W43" s="14" t="s">
        <v>137</v>
      </c>
      <c r="X43" s="14">
        <v>1</v>
      </c>
      <c r="Y43" s="14">
        <v>3.4</v>
      </c>
    </row>
    <row r="44" spans="1:25" x14ac:dyDescent="0.2">
      <c r="A44" s="21" t="s">
        <v>609</v>
      </c>
      <c r="B44" s="14">
        <v>10955</v>
      </c>
      <c r="C44" s="21" t="s">
        <v>181</v>
      </c>
      <c r="D44" s="31" t="s">
        <v>182</v>
      </c>
      <c r="E44" s="31"/>
      <c r="F44" s="61">
        <v>3.04</v>
      </c>
      <c r="G44" s="25">
        <v>9.1200000000000003E-2</v>
      </c>
      <c r="H44" s="25">
        <v>1.8240000000000001</v>
      </c>
      <c r="I44" s="25">
        <v>0.91200000000000003</v>
      </c>
      <c r="J44" s="25">
        <v>0.18240000000000001</v>
      </c>
      <c r="K44" s="25">
        <v>0</v>
      </c>
      <c r="L44" s="25">
        <v>0</v>
      </c>
      <c r="M44" s="25">
        <v>0</v>
      </c>
      <c r="N44" s="31"/>
      <c r="O44" s="14">
        <v>39.1</v>
      </c>
      <c r="P44" s="78">
        <f t="shared" si="0"/>
        <v>0.82942555685814778</v>
      </c>
      <c r="Q44" s="14"/>
      <c r="R44" s="14">
        <v>78</v>
      </c>
      <c r="S44" s="14">
        <v>557</v>
      </c>
      <c r="T44" s="14">
        <v>1312</v>
      </c>
      <c r="U44" s="14">
        <v>96</v>
      </c>
      <c r="V44" s="14"/>
      <c r="W44" s="14">
        <v>4.7</v>
      </c>
      <c r="X44" s="14">
        <v>3</v>
      </c>
      <c r="Y44" s="14">
        <v>5.6</v>
      </c>
    </row>
    <row r="45" spans="1:25" x14ac:dyDescent="0.2">
      <c r="A45" s="21" t="s">
        <v>609</v>
      </c>
      <c r="B45" s="14">
        <v>30914</v>
      </c>
      <c r="C45" s="21" t="s">
        <v>205</v>
      </c>
      <c r="D45" s="21" t="s">
        <v>134</v>
      </c>
      <c r="E45" s="21"/>
      <c r="F45" s="61">
        <v>3.25</v>
      </c>
      <c r="G45" s="25">
        <v>6.5000000000000002E-2</v>
      </c>
      <c r="H45" s="25">
        <v>2.6</v>
      </c>
      <c r="I45" s="25">
        <v>0.65</v>
      </c>
      <c r="J45" s="25">
        <v>3.2500000000000001E-2</v>
      </c>
      <c r="K45" s="25">
        <v>3.2500000000000001E-2</v>
      </c>
      <c r="L45" s="25">
        <v>0</v>
      </c>
      <c r="M45" s="25">
        <v>0</v>
      </c>
      <c r="N45" s="46"/>
      <c r="O45" s="14">
        <v>39.1</v>
      </c>
      <c r="P45" s="78">
        <f t="shared" si="0"/>
        <v>0.82942555685814778</v>
      </c>
      <c r="Q45" s="14"/>
      <c r="R45" s="14">
        <v>96</v>
      </c>
      <c r="S45" s="14">
        <v>502</v>
      </c>
      <c r="T45" s="14">
        <v>1284</v>
      </c>
      <c r="U45" s="14">
        <v>96</v>
      </c>
      <c r="V45" s="14"/>
      <c r="W45" s="14">
        <v>1.3</v>
      </c>
      <c r="X45" s="14">
        <v>0.9</v>
      </c>
      <c r="Y45" s="14">
        <v>0.2</v>
      </c>
    </row>
    <row r="46" spans="1:25" x14ac:dyDescent="0.2">
      <c r="A46" s="21" t="s">
        <v>609</v>
      </c>
      <c r="B46" s="14">
        <v>50903</v>
      </c>
      <c r="C46" s="21" t="s">
        <v>210</v>
      </c>
      <c r="D46" s="31" t="s">
        <v>155</v>
      </c>
      <c r="E46" s="31"/>
      <c r="F46" s="61">
        <v>4.16</v>
      </c>
      <c r="G46" s="25">
        <v>4.1599999999999998E-2</v>
      </c>
      <c r="H46" s="25">
        <v>2.08</v>
      </c>
      <c r="I46" s="25">
        <v>1.6640000000000001</v>
      </c>
      <c r="J46" s="25">
        <v>0.24960000000000002</v>
      </c>
      <c r="K46" s="25">
        <v>8.3199999999999996E-2</v>
      </c>
      <c r="L46" s="25">
        <v>0</v>
      </c>
      <c r="M46" s="25">
        <v>0</v>
      </c>
      <c r="N46" s="46"/>
      <c r="O46" s="14">
        <v>39.4</v>
      </c>
      <c r="P46" s="78">
        <f t="shared" si="0"/>
        <v>0.82796957284961958</v>
      </c>
      <c r="Q46" s="14"/>
      <c r="R46" s="14">
        <v>66</v>
      </c>
      <c r="S46" s="14">
        <v>499</v>
      </c>
      <c r="T46" s="14">
        <v>1269</v>
      </c>
      <c r="U46" s="14">
        <v>100</v>
      </c>
      <c r="V46" s="14"/>
      <c r="W46" s="14">
        <v>0.3</v>
      </c>
      <c r="X46" s="14">
        <v>1</v>
      </c>
      <c r="Y46" s="14">
        <v>4.0999999999999996</v>
      </c>
    </row>
    <row r="47" spans="1:25" x14ac:dyDescent="0.2">
      <c r="A47" s="21" t="s">
        <v>609</v>
      </c>
      <c r="B47" s="14">
        <v>30912</v>
      </c>
      <c r="C47" s="21" t="s">
        <v>203</v>
      </c>
      <c r="D47" s="21" t="s">
        <v>132</v>
      </c>
      <c r="E47" s="21"/>
      <c r="F47" s="61">
        <v>3</v>
      </c>
      <c r="G47" s="25">
        <v>0.09</v>
      </c>
      <c r="H47" s="25">
        <v>2.1</v>
      </c>
      <c r="I47" s="25">
        <v>0.6</v>
      </c>
      <c r="J47" s="25">
        <v>0.09</v>
      </c>
      <c r="K47" s="25">
        <v>0.06</v>
      </c>
      <c r="L47" s="25">
        <v>0.06</v>
      </c>
      <c r="M47" s="25">
        <v>0</v>
      </c>
      <c r="N47" s="46"/>
      <c r="O47" s="14">
        <v>41.8</v>
      </c>
      <c r="P47" s="78">
        <f t="shared" si="0"/>
        <v>0.81650317368724745</v>
      </c>
      <c r="Q47" s="14"/>
      <c r="R47" s="14">
        <v>92</v>
      </c>
      <c r="S47" s="14">
        <v>618</v>
      </c>
      <c r="T47" s="14">
        <v>1272</v>
      </c>
      <c r="U47" s="14">
        <v>79</v>
      </c>
      <c r="V47" s="14"/>
      <c r="W47" s="14" t="s">
        <v>137</v>
      </c>
      <c r="X47" s="14">
        <v>1.5</v>
      </c>
      <c r="Y47" s="14">
        <v>7.1</v>
      </c>
    </row>
    <row r="48" spans="1:25" x14ac:dyDescent="0.2">
      <c r="A48" s="21" t="s">
        <v>609</v>
      </c>
      <c r="B48" s="14">
        <v>70915</v>
      </c>
      <c r="C48" s="21" t="s">
        <v>234</v>
      </c>
      <c r="D48" s="31" t="s">
        <v>235</v>
      </c>
      <c r="E48" s="31"/>
      <c r="F48" s="61">
        <v>3.18</v>
      </c>
      <c r="G48" s="25">
        <v>0.19080000000000003</v>
      </c>
      <c r="H48" s="25">
        <v>1.9080000000000001</v>
      </c>
      <c r="I48" s="25">
        <v>0.63600000000000001</v>
      </c>
      <c r="J48" s="25">
        <v>0.22260000000000002</v>
      </c>
      <c r="K48" s="25">
        <v>0.12720000000000001</v>
      </c>
      <c r="L48" s="25">
        <v>6.3600000000000004E-2</v>
      </c>
      <c r="M48" s="25">
        <v>0</v>
      </c>
      <c r="N48" s="46"/>
      <c r="O48" s="14">
        <v>46.2</v>
      </c>
      <c r="P48" s="78">
        <f t="shared" si="0"/>
        <v>0.79628587507034332</v>
      </c>
      <c r="Q48" s="14"/>
      <c r="R48" s="14">
        <v>103</v>
      </c>
      <c r="S48" s="14">
        <v>478</v>
      </c>
      <c r="T48" s="14">
        <v>1088</v>
      </c>
      <c r="U48" s="14">
        <v>93</v>
      </c>
      <c r="V48" s="14"/>
      <c r="W48" s="14">
        <v>0.4</v>
      </c>
      <c r="X48" s="14">
        <v>0.5</v>
      </c>
      <c r="Y48" s="14">
        <v>0.2</v>
      </c>
    </row>
    <row r="49" spans="1:25" x14ac:dyDescent="0.2">
      <c r="A49" s="50"/>
      <c r="B49" s="66"/>
      <c r="C49" s="50"/>
      <c r="D49" s="34"/>
      <c r="E49" s="34"/>
      <c r="F49" s="140"/>
      <c r="G49" s="120"/>
      <c r="H49" s="120"/>
      <c r="I49" s="120"/>
      <c r="J49" s="120"/>
      <c r="K49" s="120"/>
      <c r="L49" s="120"/>
      <c r="M49" s="120"/>
      <c r="N49" s="35"/>
      <c r="O49" s="66"/>
      <c r="P49" s="141"/>
      <c r="Q49" s="66"/>
      <c r="R49" s="66"/>
      <c r="S49" s="66"/>
      <c r="T49" s="66"/>
      <c r="U49" s="66"/>
      <c r="V49" s="66"/>
      <c r="W49" s="66"/>
      <c r="X49" s="66"/>
      <c r="Y49" s="66"/>
    </row>
    <row r="50" spans="1:25" s="138" customFormat="1" ht="14.25" x14ac:dyDescent="0.2">
      <c r="A50" s="75" t="s">
        <v>750</v>
      </c>
      <c r="B50" s="37"/>
      <c r="F50" s="139"/>
      <c r="I50" s="139"/>
      <c r="J50" s="139"/>
      <c r="K50" s="139"/>
      <c r="L50" s="139"/>
      <c r="M50" s="139"/>
      <c r="O50" s="37"/>
      <c r="P50" s="79"/>
      <c r="Q50" s="37"/>
      <c r="R50" s="37"/>
      <c r="S50" s="37"/>
      <c r="T50" s="37"/>
      <c r="U50" s="37"/>
      <c r="V50" s="37"/>
      <c r="W50" s="37"/>
      <c r="X50" s="37"/>
      <c r="Y50" s="37"/>
    </row>
    <row r="51" spans="1:25" ht="14.25" x14ac:dyDescent="0.2">
      <c r="A51" s="131" t="s">
        <v>598</v>
      </c>
    </row>
    <row r="52" spans="1:25" ht="14.25" x14ac:dyDescent="0.2">
      <c r="A52" s="131" t="s">
        <v>600</v>
      </c>
    </row>
  </sheetData>
  <mergeCells count="5">
    <mergeCell ref="F1:M1"/>
    <mergeCell ref="O1:P1"/>
    <mergeCell ref="R1:U1"/>
    <mergeCell ref="W1:Y1"/>
    <mergeCell ref="A1:D1"/>
  </mergeCells>
  <phoneticPr fontId="2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workbookViewId="0">
      <pane xSplit="7" ySplit="13" topLeftCell="H14" activePane="bottomRight" state="frozen"/>
      <selection pane="topRight" activeCell="H1" sqref="H1"/>
      <selection pane="bottomLeft" activeCell="A14" sqref="A14"/>
      <selection pane="bottomRight" activeCell="A2" sqref="A2"/>
    </sheetView>
  </sheetViews>
  <sheetFormatPr defaultColWidth="9.140625" defaultRowHeight="12.75" x14ac:dyDescent="0.2"/>
  <cols>
    <col min="1" max="1" width="18.85546875" style="114" customWidth="1"/>
    <col min="2" max="2" width="19.42578125" style="114" bestFit="1" customWidth="1"/>
    <col min="3" max="3" width="5.85546875" style="90" bestFit="1" customWidth="1"/>
    <col min="4" max="4" width="2.28515625" style="115" customWidth="1"/>
    <col min="5" max="5" width="10.42578125" style="93" bestFit="1" customWidth="1"/>
    <col min="6" max="6" width="7.5703125" style="93" customWidth="1"/>
    <col min="7" max="7" width="6.5703125" style="93" bestFit="1" customWidth="1"/>
    <col min="8" max="8" width="7.140625" style="93" customWidth="1"/>
    <col min="9" max="9" width="7.7109375" style="93" customWidth="1"/>
    <col min="10" max="12" width="6.5703125" style="93" bestFit="1" customWidth="1"/>
    <col min="13" max="13" width="2.28515625" style="93" customWidth="1"/>
    <col min="14" max="14" width="11.28515625" style="115" bestFit="1" customWidth="1"/>
    <col min="15" max="15" width="9.85546875" style="115" customWidth="1"/>
    <col min="16" max="16" width="10.42578125" style="115" bestFit="1" customWidth="1"/>
    <col min="17" max="17" width="2.28515625" style="93" customWidth="1"/>
    <col min="18" max="18" width="9.42578125" style="93" customWidth="1"/>
    <col min="19" max="19" width="12.28515625" style="93" customWidth="1"/>
    <col min="20" max="21" width="19.28515625" style="93" bestFit="1" customWidth="1"/>
    <col min="22" max="22" width="12.7109375" style="93" customWidth="1"/>
    <col min="23" max="23" width="13.7109375" style="93" customWidth="1"/>
    <col min="24" max="24" width="13" style="93" customWidth="1"/>
    <col min="25" max="25" width="12.7109375" style="93" customWidth="1"/>
    <col min="26" max="26" width="7.5703125" style="93" bestFit="1" customWidth="1"/>
    <col min="27" max="258" width="9.140625" style="93"/>
    <col min="259" max="259" width="22.5703125" style="93" bestFit="1" customWidth="1"/>
    <col min="260" max="260" width="20.7109375" style="93" bestFit="1" customWidth="1"/>
    <col min="261" max="262" width="14" style="93" customWidth="1"/>
    <col min="263" max="264" width="11.85546875" style="93" customWidth="1"/>
    <col min="265" max="265" width="12.42578125" style="93" customWidth="1"/>
    <col min="266" max="273" width="9.140625" style="93" customWidth="1"/>
    <col min="274" max="514" width="9.140625" style="93"/>
    <col min="515" max="515" width="22.5703125" style="93" bestFit="1" customWidth="1"/>
    <col min="516" max="516" width="20.7109375" style="93" bestFit="1" customWidth="1"/>
    <col min="517" max="518" width="14" style="93" customWidth="1"/>
    <col min="519" max="520" width="11.85546875" style="93" customWidth="1"/>
    <col min="521" max="521" width="12.42578125" style="93" customWidth="1"/>
    <col min="522" max="529" width="9.140625" style="93" customWidth="1"/>
    <col min="530" max="770" width="9.140625" style="93"/>
    <col min="771" max="771" width="22.5703125" style="93" bestFit="1" customWidth="1"/>
    <col min="772" max="772" width="20.7109375" style="93" bestFit="1" customWidth="1"/>
    <col min="773" max="774" width="14" style="93" customWidth="1"/>
    <col min="775" max="776" width="11.85546875" style="93" customWidth="1"/>
    <col min="777" max="777" width="12.42578125" style="93" customWidth="1"/>
    <col min="778" max="785" width="9.140625" style="93" customWidth="1"/>
    <col min="786" max="1026" width="9.140625" style="93"/>
    <col min="1027" max="1027" width="22.5703125" style="93" bestFit="1" customWidth="1"/>
    <col min="1028" max="1028" width="20.7109375" style="93" bestFit="1" customWidth="1"/>
    <col min="1029" max="1030" width="14" style="93" customWidth="1"/>
    <col min="1031" max="1032" width="11.85546875" style="93" customWidth="1"/>
    <col min="1033" max="1033" width="12.42578125" style="93" customWidth="1"/>
    <col min="1034" max="1041" width="9.140625" style="93" customWidth="1"/>
    <col min="1042" max="1282" width="9.140625" style="93"/>
    <col min="1283" max="1283" width="22.5703125" style="93" bestFit="1" customWidth="1"/>
    <col min="1284" max="1284" width="20.7109375" style="93" bestFit="1" customWidth="1"/>
    <col min="1285" max="1286" width="14" style="93" customWidth="1"/>
    <col min="1287" max="1288" width="11.85546875" style="93" customWidth="1"/>
    <col min="1289" max="1289" width="12.42578125" style="93" customWidth="1"/>
    <col min="1290" max="1297" width="9.140625" style="93" customWidth="1"/>
    <col min="1298" max="1538" width="9.140625" style="93"/>
    <col min="1539" max="1539" width="22.5703125" style="93" bestFit="1" customWidth="1"/>
    <col min="1540" max="1540" width="20.7109375" style="93" bestFit="1" customWidth="1"/>
    <col min="1541" max="1542" width="14" style="93" customWidth="1"/>
    <col min="1543" max="1544" width="11.85546875" style="93" customWidth="1"/>
    <col min="1545" max="1545" width="12.42578125" style="93" customWidth="1"/>
    <col min="1546" max="1553" width="9.140625" style="93" customWidth="1"/>
    <col min="1554" max="1794" width="9.140625" style="93"/>
    <col min="1795" max="1795" width="22.5703125" style="93" bestFit="1" customWidth="1"/>
    <col min="1796" max="1796" width="20.7109375" style="93" bestFit="1" customWidth="1"/>
    <col min="1797" max="1798" width="14" style="93" customWidth="1"/>
    <col min="1799" max="1800" width="11.85546875" style="93" customWidth="1"/>
    <col min="1801" max="1801" width="12.42578125" style="93" customWidth="1"/>
    <col min="1802" max="1809" width="9.140625" style="93" customWidth="1"/>
    <col min="1810" max="2050" width="9.140625" style="93"/>
    <col min="2051" max="2051" width="22.5703125" style="93" bestFit="1" customWidth="1"/>
    <col min="2052" max="2052" width="20.7109375" style="93" bestFit="1" customWidth="1"/>
    <col min="2053" max="2054" width="14" style="93" customWidth="1"/>
    <col min="2055" max="2056" width="11.85546875" style="93" customWidth="1"/>
    <col min="2057" max="2057" width="12.42578125" style="93" customWidth="1"/>
    <col min="2058" max="2065" width="9.140625" style="93" customWidth="1"/>
    <col min="2066" max="2306" width="9.140625" style="93"/>
    <col min="2307" max="2307" width="22.5703125" style="93" bestFit="1" customWidth="1"/>
    <col min="2308" max="2308" width="20.7109375" style="93" bestFit="1" customWidth="1"/>
    <col min="2309" max="2310" width="14" style="93" customWidth="1"/>
    <col min="2311" max="2312" width="11.85546875" style="93" customWidth="1"/>
    <col min="2313" max="2313" width="12.42578125" style="93" customWidth="1"/>
    <col min="2314" max="2321" width="9.140625" style="93" customWidth="1"/>
    <col min="2322" max="2562" width="9.140625" style="93"/>
    <col min="2563" max="2563" width="22.5703125" style="93" bestFit="1" customWidth="1"/>
    <col min="2564" max="2564" width="20.7109375" style="93" bestFit="1" customWidth="1"/>
    <col min="2565" max="2566" width="14" style="93" customWidth="1"/>
    <col min="2567" max="2568" width="11.85546875" style="93" customWidth="1"/>
    <col min="2569" max="2569" width="12.42578125" style="93" customWidth="1"/>
    <col min="2570" max="2577" width="9.140625" style="93" customWidth="1"/>
    <col min="2578" max="2818" width="9.140625" style="93"/>
    <col min="2819" max="2819" width="22.5703125" style="93" bestFit="1" customWidth="1"/>
    <col min="2820" max="2820" width="20.7109375" style="93" bestFit="1" customWidth="1"/>
    <col min="2821" max="2822" width="14" style="93" customWidth="1"/>
    <col min="2823" max="2824" width="11.85546875" style="93" customWidth="1"/>
    <col min="2825" max="2825" width="12.42578125" style="93" customWidth="1"/>
    <col min="2826" max="2833" width="9.140625" style="93" customWidth="1"/>
    <col min="2834" max="3074" width="9.140625" style="93"/>
    <col min="3075" max="3075" width="22.5703125" style="93" bestFit="1" customWidth="1"/>
    <col min="3076" max="3076" width="20.7109375" style="93" bestFit="1" customWidth="1"/>
    <col min="3077" max="3078" width="14" style="93" customWidth="1"/>
    <col min="3079" max="3080" width="11.85546875" style="93" customWidth="1"/>
    <col min="3081" max="3081" width="12.42578125" style="93" customWidth="1"/>
    <col min="3082" max="3089" width="9.140625" style="93" customWidth="1"/>
    <col min="3090" max="3330" width="9.140625" style="93"/>
    <col min="3331" max="3331" width="22.5703125" style="93" bestFit="1" customWidth="1"/>
    <col min="3332" max="3332" width="20.7109375" style="93" bestFit="1" customWidth="1"/>
    <col min="3333" max="3334" width="14" style="93" customWidth="1"/>
    <col min="3335" max="3336" width="11.85546875" style="93" customWidth="1"/>
    <col min="3337" max="3337" width="12.42578125" style="93" customWidth="1"/>
    <col min="3338" max="3345" width="9.140625" style="93" customWidth="1"/>
    <col min="3346" max="3586" width="9.140625" style="93"/>
    <col min="3587" max="3587" width="22.5703125" style="93" bestFit="1" customWidth="1"/>
    <col min="3588" max="3588" width="20.7109375" style="93" bestFit="1" customWidth="1"/>
    <col min="3589" max="3590" width="14" style="93" customWidth="1"/>
    <col min="3591" max="3592" width="11.85546875" style="93" customWidth="1"/>
    <col min="3593" max="3593" width="12.42578125" style="93" customWidth="1"/>
    <col min="3594" max="3601" width="9.140625" style="93" customWidth="1"/>
    <col min="3602" max="3842" width="9.140625" style="93"/>
    <col min="3843" max="3843" width="22.5703125" style="93" bestFit="1" customWidth="1"/>
    <col min="3844" max="3844" width="20.7109375" style="93" bestFit="1" customWidth="1"/>
    <col min="3845" max="3846" width="14" style="93" customWidth="1"/>
    <col min="3847" max="3848" width="11.85546875" style="93" customWidth="1"/>
    <col min="3849" max="3849" width="12.42578125" style="93" customWidth="1"/>
    <col min="3850" max="3857" width="9.140625" style="93" customWidth="1"/>
    <col min="3858" max="4098" width="9.140625" style="93"/>
    <col min="4099" max="4099" width="22.5703125" style="93" bestFit="1" customWidth="1"/>
    <col min="4100" max="4100" width="20.7109375" style="93" bestFit="1" customWidth="1"/>
    <col min="4101" max="4102" width="14" style="93" customWidth="1"/>
    <col min="4103" max="4104" width="11.85546875" style="93" customWidth="1"/>
    <col min="4105" max="4105" width="12.42578125" style="93" customWidth="1"/>
    <col min="4106" max="4113" width="9.140625" style="93" customWidth="1"/>
    <col min="4114" max="4354" width="9.140625" style="93"/>
    <col min="4355" max="4355" width="22.5703125" style="93" bestFit="1" customWidth="1"/>
    <col min="4356" max="4356" width="20.7109375" style="93" bestFit="1" customWidth="1"/>
    <col min="4357" max="4358" width="14" style="93" customWidth="1"/>
    <col min="4359" max="4360" width="11.85546875" style="93" customWidth="1"/>
    <col min="4361" max="4361" width="12.42578125" style="93" customWidth="1"/>
    <col min="4362" max="4369" width="9.140625" style="93" customWidth="1"/>
    <col min="4370" max="4610" width="9.140625" style="93"/>
    <col min="4611" max="4611" width="22.5703125" style="93" bestFit="1" customWidth="1"/>
    <col min="4612" max="4612" width="20.7109375" style="93" bestFit="1" customWidth="1"/>
    <col min="4613" max="4614" width="14" style="93" customWidth="1"/>
    <col min="4615" max="4616" width="11.85546875" style="93" customWidth="1"/>
    <col min="4617" max="4617" width="12.42578125" style="93" customWidth="1"/>
    <col min="4618" max="4625" width="9.140625" style="93" customWidth="1"/>
    <col min="4626" max="4866" width="9.140625" style="93"/>
    <col min="4867" max="4867" width="22.5703125" style="93" bestFit="1" customWidth="1"/>
    <col min="4868" max="4868" width="20.7109375" style="93" bestFit="1" customWidth="1"/>
    <col min="4869" max="4870" width="14" style="93" customWidth="1"/>
    <col min="4871" max="4872" width="11.85546875" style="93" customWidth="1"/>
    <col min="4873" max="4873" width="12.42578125" style="93" customWidth="1"/>
    <col min="4874" max="4881" width="9.140625" style="93" customWidth="1"/>
    <col min="4882" max="5122" width="9.140625" style="93"/>
    <col min="5123" max="5123" width="22.5703125" style="93" bestFit="1" customWidth="1"/>
    <col min="5124" max="5124" width="20.7109375" style="93" bestFit="1" customWidth="1"/>
    <col min="5125" max="5126" width="14" style="93" customWidth="1"/>
    <col min="5127" max="5128" width="11.85546875" style="93" customWidth="1"/>
    <col min="5129" max="5129" width="12.42578125" style="93" customWidth="1"/>
    <col min="5130" max="5137" width="9.140625" style="93" customWidth="1"/>
    <col min="5138" max="5378" width="9.140625" style="93"/>
    <col min="5379" max="5379" width="22.5703125" style="93" bestFit="1" customWidth="1"/>
    <col min="5380" max="5380" width="20.7109375" style="93" bestFit="1" customWidth="1"/>
    <col min="5381" max="5382" width="14" style="93" customWidth="1"/>
    <col min="5383" max="5384" width="11.85546875" style="93" customWidth="1"/>
    <col min="5385" max="5385" width="12.42578125" style="93" customWidth="1"/>
    <col min="5386" max="5393" width="9.140625" style="93" customWidth="1"/>
    <col min="5394" max="5634" width="9.140625" style="93"/>
    <col min="5635" max="5635" width="22.5703125" style="93" bestFit="1" customWidth="1"/>
    <col min="5636" max="5636" width="20.7109375" style="93" bestFit="1" customWidth="1"/>
    <col min="5637" max="5638" width="14" style="93" customWidth="1"/>
    <col min="5639" max="5640" width="11.85546875" style="93" customWidth="1"/>
    <col min="5641" max="5641" width="12.42578125" style="93" customWidth="1"/>
    <col min="5642" max="5649" width="9.140625" style="93" customWidth="1"/>
    <col min="5650" max="5890" width="9.140625" style="93"/>
    <col min="5891" max="5891" width="22.5703125" style="93" bestFit="1" customWidth="1"/>
    <col min="5892" max="5892" width="20.7109375" style="93" bestFit="1" customWidth="1"/>
    <col min="5893" max="5894" width="14" style="93" customWidth="1"/>
    <col min="5895" max="5896" width="11.85546875" style="93" customWidth="1"/>
    <col min="5897" max="5897" width="12.42578125" style="93" customWidth="1"/>
    <col min="5898" max="5905" width="9.140625" style="93" customWidth="1"/>
    <col min="5906" max="6146" width="9.140625" style="93"/>
    <col min="6147" max="6147" width="22.5703125" style="93" bestFit="1" customWidth="1"/>
    <col min="6148" max="6148" width="20.7109375" style="93" bestFit="1" customWidth="1"/>
    <col min="6149" max="6150" width="14" style="93" customWidth="1"/>
    <col min="6151" max="6152" width="11.85546875" style="93" customWidth="1"/>
    <col min="6153" max="6153" width="12.42578125" style="93" customWidth="1"/>
    <col min="6154" max="6161" width="9.140625" style="93" customWidth="1"/>
    <col min="6162" max="6402" width="9.140625" style="93"/>
    <col min="6403" max="6403" width="22.5703125" style="93" bestFit="1" customWidth="1"/>
    <col min="6404" max="6404" width="20.7109375" style="93" bestFit="1" customWidth="1"/>
    <col min="6405" max="6406" width="14" style="93" customWidth="1"/>
    <col min="6407" max="6408" width="11.85546875" style="93" customWidth="1"/>
    <col min="6409" max="6409" width="12.42578125" style="93" customWidth="1"/>
    <col min="6410" max="6417" width="9.140625" style="93" customWidth="1"/>
    <col min="6418" max="6658" width="9.140625" style="93"/>
    <col min="6659" max="6659" width="22.5703125" style="93" bestFit="1" customWidth="1"/>
    <col min="6660" max="6660" width="20.7109375" style="93" bestFit="1" customWidth="1"/>
    <col min="6661" max="6662" width="14" style="93" customWidth="1"/>
    <col min="6663" max="6664" width="11.85546875" style="93" customWidth="1"/>
    <col min="6665" max="6665" width="12.42578125" style="93" customWidth="1"/>
    <col min="6666" max="6673" width="9.140625" style="93" customWidth="1"/>
    <col min="6674" max="6914" width="9.140625" style="93"/>
    <col min="6915" max="6915" width="22.5703125" style="93" bestFit="1" customWidth="1"/>
    <col min="6916" max="6916" width="20.7109375" style="93" bestFit="1" customWidth="1"/>
    <col min="6917" max="6918" width="14" style="93" customWidth="1"/>
    <col min="6919" max="6920" width="11.85546875" style="93" customWidth="1"/>
    <col min="6921" max="6921" width="12.42578125" style="93" customWidth="1"/>
    <col min="6922" max="6929" width="9.140625" style="93" customWidth="1"/>
    <col min="6930" max="7170" width="9.140625" style="93"/>
    <col min="7171" max="7171" width="22.5703125" style="93" bestFit="1" customWidth="1"/>
    <col min="7172" max="7172" width="20.7109375" style="93" bestFit="1" customWidth="1"/>
    <col min="7173" max="7174" width="14" style="93" customWidth="1"/>
    <col min="7175" max="7176" width="11.85546875" style="93" customWidth="1"/>
    <col min="7177" max="7177" width="12.42578125" style="93" customWidth="1"/>
    <col min="7178" max="7185" width="9.140625" style="93" customWidth="1"/>
    <col min="7186" max="7426" width="9.140625" style="93"/>
    <col min="7427" max="7427" width="22.5703125" style="93" bestFit="1" customWidth="1"/>
    <col min="7428" max="7428" width="20.7109375" style="93" bestFit="1" customWidth="1"/>
    <col min="7429" max="7430" width="14" style="93" customWidth="1"/>
    <col min="7431" max="7432" width="11.85546875" style="93" customWidth="1"/>
    <col min="7433" max="7433" width="12.42578125" style="93" customWidth="1"/>
    <col min="7434" max="7441" width="9.140625" style="93" customWidth="1"/>
    <col min="7442" max="7682" width="9.140625" style="93"/>
    <col min="7683" max="7683" width="22.5703125" style="93" bestFit="1" customWidth="1"/>
    <col min="7684" max="7684" width="20.7109375" style="93" bestFit="1" customWidth="1"/>
    <col min="7685" max="7686" width="14" style="93" customWidth="1"/>
    <col min="7687" max="7688" width="11.85546875" style="93" customWidth="1"/>
    <col min="7689" max="7689" width="12.42578125" style="93" customWidth="1"/>
    <col min="7690" max="7697" width="9.140625" style="93" customWidth="1"/>
    <col min="7698" max="7938" width="9.140625" style="93"/>
    <col min="7939" max="7939" width="22.5703125" style="93" bestFit="1" customWidth="1"/>
    <col min="7940" max="7940" width="20.7109375" style="93" bestFit="1" customWidth="1"/>
    <col min="7941" max="7942" width="14" style="93" customWidth="1"/>
    <col min="7943" max="7944" width="11.85546875" style="93" customWidth="1"/>
    <col min="7945" max="7945" width="12.42578125" style="93" customWidth="1"/>
    <col min="7946" max="7953" width="9.140625" style="93" customWidth="1"/>
    <col min="7954" max="8194" width="9.140625" style="93"/>
    <col min="8195" max="8195" width="22.5703125" style="93" bestFit="1" customWidth="1"/>
    <col min="8196" max="8196" width="20.7109375" style="93" bestFit="1" customWidth="1"/>
    <col min="8197" max="8198" width="14" style="93" customWidth="1"/>
    <col min="8199" max="8200" width="11.85546875" style="93" customWidth="1"/>
    <col min="8201" max="8201" width="12.42578125" style="93" customWidth="1"/>
    <col min="8202" max="8209" width="9.140625" style="93" customWidth="1"/>
    <col min="8210" max="8450" width="9.140625" style="93"/>
    <col min="8451" max="8451" width="22.5703125" style="93" bestFit="1" customWidth="1"/>
    <col min="8452" max="8452" width="20.7109375" style="93" bestFit="1" customWidth="1"/>
    <col min="8453" max="8454" width="14" style="93" customWidth="1"/>
    <col min="8455" max="8456" width="11.85546875" style="93" customWidth="1"/>
    <col min="8457" max="8457" width="12.42578125" style="93" customWidth="1"/>
    <col min="8458" max="8465" width="9.140625" style="93" customWidth="1"/>
    <col min="8466" max="8706" width="9.140625" style="93"/>
    <col min="8707" max="8707" width="22.5703125" style="93" bestFit="1" customWidth="1"/>
    <col min="8708" max="8708" width="20.7109375" style="93" bestFit="1" customWidth="1"/>
    <col min="8709" max="8710" width="14" style="93" customWidth="1"/>
    <col min="8711" max="8712" width="11.85546875" style="93" customWidth="1"/>
    <col min="8713" max="8713" width="12.42578125" style="93" customWidth="1"/>
    <col min="8714" max="8721" width="9.140625" style="93" customWidth="1"/>
    <col min="8722" max="8962" width="9.140625" style="93"/>
    <col min="8963" max="8963" width="22.5703125" style="93" bestFit="1" customWidth="1"/>
    <col min="8964" max="8964" width="20.7109375" style="93" bestFit="1" customWidth="1"/>
    <col min="8965" max="8966" width="14" style="93" customWidth="1"/>
    <col min="8967" max="8968" width="11.85546875" style="93" customWidth="1"/>
    <col min="8969" max="8969" width="12.42578125" style="93" customWidth="1"/>
    <col min="8970" max="8977" width="9.140625" style="93" customWidth="1"/>
    <col min="8978" max="9218" width="9.140625" style="93"/>
    <col min="9219" max="9219" width="22.5703125" style="93" bestFit="1" customWidth="1"/>
    <col min="9220" max="9220" width="20.7109375" style="93" bestFit="1" customWidth="1"/>
    <col min="9221" max="9222" width="14" style="93" customWidth="1"/>
    <col min="9223" max="9224" width="11.85546875" style="93" customWidth="1"/>
    <col min="9225" max="9225" width="12.42578125" style="93" customWidth="1"/>
    <col min="9226" max="9233" width="9.140625" style="93" customWidth="1"/>
    <col min="9234" max="9474" width="9.140625" style="93"/>
    <col min="9475" max="9475" width="22.5703125" style="93" bestFit="1" customWidth="1"/>
    <col min="9476" max="9476" width="20.7109375" style="93" bestFit="1" customWidth="1"/>
    <col min="9477" max="9478" width="14" style="93" customWidth="1"/>
    <col min="9479" max="9480" width="11.85546875" style="93" customWidth="1"/>
    <col min="9481" max="9481" width="12.42578125" style="93" customWidth="1"/>
    <col min="9482" max="9489" width="9.140625" style="93" customWidth="1"/>
    <col min="9490" max="9730" width="9.140625" style="93"/>
    <col min="9731" max="9731" width="22.5703125" style="93" bestFit="1" customWidth="1"/>
    <col min="9732" max="9732" width="20.7109375" style="93" bestFit="1" customWidth="1"/>
    <col min="9733" max="9734" width="14" style="93" customWidth="1"/>
    <col min="9735" max="9736" width="11.85546875" style="93" customWidth="1"/>
    <col min="9737" max="9737" width="12.42578125" style="93" customWidth="1"/>
    <col min="9738" max="9745" width="9.140625" style="93" customWidth="1"/>
    <col min="9746" max="9986" width="9.140625" style="93"/>
    <col min="9987" max="9987" width="22.5703125" style="93" bestFit="1" customWidth="1"/>
    <col min="9988" max="9988" width="20.7109375" style="93" bestFit="1" customWidth="1"/>
    <col min="9989" max="9990" width="14" style="93" customWidth="1"/>
    <col min="9991" max="9992" width="11.85546875" style="93" customWidth="1"/>
    <col min="9993" max="9993" width="12.42578125" style="93" customWidth="1"/>
    <col min="9994" max="10001" width="9.140625" style="93" customWidth="1"/>
    <col min="10002" max="10242" width="9.140625" style="93"/>
    <col min="10243" max="10243" width="22.5703125" style="93" bestFit="1" customWidth="1"/>
    <col min="10244" max="10244" width="20.7109375" style="93" bestFit="1" customWidth="1"/>
    <col min="10245" max="10246" width="14" style="93" customWidth="1"/>
    <col min="10247" max="10248" width="11.85546875" style="93" customWidth="1"/>
    <col min="10249" max="10249" width="12.42578125" style="93" customWidth="1"/>
    <col min="10250" max="10257" width="9.140625" style="93" customWidth="1"/>
    <col min="10258" max="10498" width="9.140625" style="93"/>
    <col min="10499" max="10499" width="22.5703125" style="93" bestFit="1" customWidth="1"/>
    <col min="10500" max="10500" width="20.7109375" style="93" bestFit="1" customWidth="1"/>
    <col min="10501" max="10502" width="14" style="93" customWidth="1"/>
    <col min="10503" max="10504" width="11.85546875" style="93" customWidth="1"/>
    <col min="10505" max="10505" width="12.42578125" style="93" customWidth="1"/>
    <col min="10506" max="10513" width="9.140625" style="93" customWidth="1"/>
    <col min="10514" max="10754" width="9.140625" style="93"/>
    <col min="10755" max="10755" width="22.5703125" style="93" bestFit="1" customWidth="1"/>
    <col min="10756" max="10756" width="20.7109375" style="93" bestFit="1" customWidth="1"/>
    <col min="10757" max="10758" width="14" style="93" customWidth="1"/>
    <col min="10759" max="10760" width="11.85546875" style="93" customWidth="1"/>
    <col min="10761" max="10761" width="12.42578125" style="93" customWidth="1"/>
    <col min="10762" max="10769" width="9.140625" style="93" customWidth="1"/>
    <col min="10770" max="11010" width="9.140625" style="93"/>
    <col min="11011" max="11011" width="22.5703125" style="93" bestFit="1" customWidth="1"/>
    <col min="11012" max="11012" width="20.7109375" style="93" bestFit="1" customWidth="1"/>
    <col min="11013" max="11014" width="14" style="93" customWidth="1"/>
    <col min="11015" max="11016" width="11.85546875" style="93" customWidth="1"/>
    <col min="11017" max="11017" width="12.42578125" style="93" customWidth="1"/>
    <col min="11018" max="11025" width="9.140625" style="93" customWidth="1"/>
    <col min="11026" max="11266" width="9.140625" style="93"/>
    <col min="11267" max="11267" width="22.5703125" style="93" bestFit="1" customWidth="1"/>
    <col min="11268" max="11268" width="20.7109375" style="93" bestFit="1" customWidth="1"/>
    <col min="11269" max="11270" width="14" style="93" customWidth="1"/>
    <col min="11271" max="11272" width="11.85546875" style="93" customWidth="1"/>
    <col min="11273" max="11273" width="12.42578125" style="93" customWidth="1"/>
    <col min="11274" max="11281" width="9.140625" style="93" customWidth="1"/>
    <col min="11282" max="11522" width="9.140625" style="93"/>
    <col min="11523" max="11523" width="22.5703125" style="93" bestFit="1" customWidth="1"/>
    <col min="11524" max="11524" width="20.7109375" style="93" bestFit="1" customWidth="1"/>
    <col min="11525" max="11526" width="14" style="93" customWidth="1"/>
    <col min="11527" max="11528" width="11.85546875" style="93" customWidth="1"/>
    <col min="11529" max="11529" width="12.42578125" style="93" customWidth="1"/>
    <col min="11530" max="11537" width="9.140625" style="93" customWidth="1"/>
    <col min="11538" max="11778" width="9.140625" style="93"/>
    <col min="11779" max="11779" width="22.5703125" style="93" bestFit="1" customWidth="1"/>
    <col min="11780" max="11780" width="20.7109375" style="93" bestFit="1" customWidth="1"/>
    <col min="11781" max="11782" width="14" style="93" customWidth="1"/>
    <col min="11783" max="11784" width="11.85546875" style="93" customWidth="1"/>
    <col min="11785" max="11785" width="12.42578125" style="93" customWidth="1"/>
    <col min="11786" max="11793" width="9.140625" style="93" customWidth="1"/>
    <col min="11794" max="12034" width="9.140625" style="93"/>
    <col min="12035" max="12035" width="22.5703125" style="93" bestFit="1" customWidth="1"/>
    <col min="12036" max="12036" width="20.7109375" style="93" bestFit="1" customWidth="1"/>
    <col min="12037" max="12038" width="14" style="93" customWidth="1"/>
    <col min="12039" max="12040" width="11.85546875" style="93" customWidth="1"/>
    <col min="12041" max="12041" width="12.42578125" style="93" customWidth="1"/>
    <col min="12042" max="12049" width="9.140625" style="93" customWidth="1"/>
    <col min="12050" max="12290" width="9.140625" style="93"/>
    <col min="12291" max="12291" width="22.5703125" style="93" bestFit="1" customWidth="1"/>
    <col min="12292" max="12292" width="20.7109375" style="93" bestFit="1" customWidth="1"/>
    <col min="12293" max="12294" width="14" style="93" customWidth="1"/>
    <col min="12295" max="12296" width="11.85546875" style="93" customWidth="1"/>
    <col min="12297" max="12297" width="12.42578125" style="93" customWidth="1"/>
    <col min="12298" max="12305" width="9.140625" style="93" customWidth="1"/>
    <col min="12306" max="12546" width="9.140625" style="93"/>
    <col min="12547" max="12547" width="22.5703125" style="93" bestFit="1" customWidth="1"/>
    <col min="12548" max="12548" width="20.7109375" style="93" bestFit="1" customWidth="1"/>
    <col min="12549" max="12550" width="14" style="93" customWidth="1"/>
    <col min="12551" max="12552" width="11.85546875" style="93" customWidth="1"/>
    <col min="12553" max="12553" width="12.42578125" style="93" customWidth="1"/>
    <col min="12554" max="12561" width="9.140625" style="93" customWidth="1"/>
    <col min="12562" max="12802" width="9.140625" style="93"/>
    <col min="12803" max="12803" width="22.5703125" style="93" bestFit="1" customWidth="1"/>
    <col min="12804" max="12804" width="20.7109375" style="93" bestFit="1" customWidth="1"/>
    <col min="12805" max="12806" width="14" style="93" customWidth="1"/>
    <col min="12807" max="12808" width="11.85546875" style="93" customWidth="1"/>
    <col min="12809" max="12809" width="12.42578125" style="93" customWidth="1"/>
    <col min="12810" max="12817" width="9.140625" style="93" customWidth="1"/>
    <col min="12818" max="13058" width="9.140625" style="93"/>
    <col min="13059" max="13059" width="22.5703125" style="93" bestFit="1" customWidth="1"/>
    <col min="13060" max="13060" width="20.7109375" style="93" bestFit="1" customWidth="1"/>
    <col min="13061" max="13062" width="14" style="93" customWidth="1"/>
    <col min="13063" max="13064" width="11.85546875" style="93" customWidth="1"/>
    <col min="13065" max="13065" width="12.42578125" style="93" customWidth="1"/>
    <col min="13066" max="13073" width="9.140625" style="93" customWidth="1"/>
    <col min="13074" max="13314" width="9.140625" style="93"/>
    <col min="13315" max="13315" width="22.5703125" style="93" bestFit="1" customWidth="1"/>
    <col min="13316" max="13316" width="20.7109375" style="93" bestFit="1" customWidth="1"/>
    <col min="13317" max="13318" width="14" style="93" customWidth="1"/>
    <col min="13319" max="13320" width="11.85546875" style="93" customWidth="1"/>
    <col min="13321" max="13321" width="12.42578125" style="93" customWidth="1"/>
    <col min="13322" max="13329" width="9.140625" style="93" customWidth="1"/>
    <col min="13330" max="13570" width="9.140625" style="93"/>
    <col min="13571" max="13571" width="22.5703125" style="93" bestFit="1" customWidth="1"/>
    <col min="13572" max="13572" width="20.7109375" style="93" bestFit="1" customWidth="1"/>
    <col min="13573" max="13574" width="14" style="93" customWidth="1"/>
    <col min="13575" max="13576" width="11.85546875" style="93" customWidth="1"/>
    <col min="13577" max="13577" width="12.42578125" style="93" customWidth="1"/>
    <col min="13578" max="13585" width="9.140625" style="93" customWidth="1"/>
    <col min="13586" max="13826" width="9.140625" style="93"/>
    <col min="13827" max="13827" width="22.5703125" style="93" bestFit="1" customWidth="1"/>
    <col min="13828" max="13828" width="20.7109375" style="93" bestFit="1" customWidth="1"/>
    <col min="13829" max="13830" width="14" style="93" customWidth="1"/>
    <col min="13831" max="13832" width="11.85546875" style="93" customWidth="1"/>
    <col min="13833" max="13833" width="12.42578125" style="93" customWidth="1"/>
    <col min="13834" max="13841" width="9.140625" style="93" customWidth="1"/>
    <col min="13842" max="14082" width="9.140625" style="93"/>
    <col min="14083" max="14083" width="22.5703125" style="93" bestFit="1" customWidth="1"/>
    <col min="14084" max="14084" width="20.7109375" style="93" bestFit="1" customWidth="1"/>
    <col min="14085" max="14086" width="14" style="93" customWidth="1"/>
    <col min="14087" max="14088" width="11.85546875" style="93" customWidth="1"/>
    <col min="14089" max="14089" width="12.42578125" style="93" customWidth="1"/>
    <col min="14090" max="14097" width="9.140625" style="93" customWidth="1"/>
    <col min="14098" max="14338" width="9.140625" style="93"/>
    <col min="14339" max="14339" width="22.5703125" style="93" bestFit="1" customWidth="1"/>
    <col min="14340" max="14340" width="20.7109375" style="93" bestFit="1" customWidth="1"/>
    <col min="14341" max="14342" width="14" style="93" customWidth="1"/>
    <col min="14343" max="14344" width="11.85546875" style="93" customWidth="1"/>
    <col min="14345" max="14345" width="12.42578125" style="93" customWidth="1"/>
    <col min="14346" max="14353" width="9.140625" style="93" customWidth="1"/>
    <col min="14354" max="14594" width="9.140625" style="93"/>
    <col min="14595" max="14595" width="22.5703125" style="93" bestFit="1" customWidth="1"/>
    <col min="14596" max="14596" width="20.7109375" style="93" bestFit="1" customWidth="1"/>
    <col min="14597" max="14598" width="14" style="93" customWidth="1"/>
    <col min="14599" max="14600" width="11.85546875" style="93" customWidth="1"/>
    <col min="14601" max="14601" width="12.42578125" style="93" customWidth="1"/>
    <col min="14602" max="14609" width="9.140625" style="93" customWidth="1"/>
    <col min="14610" max="14850" width="9.140625" style="93"/>
    <col min="14851" max="14851" width="22.5703125" style="93" bestFit="1" customWidth="1"/>
    <col min="14852" max="14852" width="20.7109375" style="93" bestFit="1" customWidth="1"/>
    <col min="14853" max="14854" width="14" style="93" customWidth="1"/>
    <col min="14855" max="14856" width="11.85546875" style="93" customWidth="1"/>
    <col min="14857" max="14857" width="12.42578125" style="93" customWidth="1"/>
    <col min="14858" max="14865" width="9.140625" style="93" customWidth="1"/>
    <col min="14866" max="15106" width="9.140625" style="93"/>
    <col min="15107" max="15107" width="22.5703125" style="93" bestFit="1" customWidth="1"/>
    <col min="15108" max="15108" width="20.7109375" style="93" bestFit="1" customWidth="1"/>
    <col min="15109" max="15110" width="14" style="93" customWidth="1"/>
    <col min="15111" max="15112" width="11.85546875" style="93" customWidth="1"/>
    <col min="15113" max="15113" width="12.42578125" style="93" customWidth="1"/>
    <col min="15114" max="15121" width="9.140625" style="93" customWidth="1"/>
    <col min="15122" max="15362" width="9.140625" style="93"/>
    <col min="15363" max="15363" width="22.5703125" style="93" bestFit="1" customWidth="1"/>
    <col min="15364" max="15364" width="20.7109375" style="93" bestFit="1" customWidth="1"/>
    <col min="15365" max="15366" width="14" style="93" customWidth="1"/>
    <col min="15367" max="15368" width="11.85546875" style="93" customWidth="1"/>
    <col min="15369" max="15369" width="12.42578125" style="93" customWidth="1"/>
    <col min="15370" max="15377" width="9.140625" style="93" customWidth="1"/>
    <col min="15378" max="15618" width="9.140625" style="93"/>
    <col min="15619" max="15619" width="22.5703125" style="93" bestFit="1" customWidth="1"/>
    <col min="15620" max="15620" width="20.7109375" style="93" bestFit="1" customWidth="1"/>
    <col min="15621" max="15622" width="14" style="93" customWidth="1"/>
    <col min="15623" max="15624" width="11.85546875" style="93" customWidth="1"/>
    <col min="15625" max="15625" width="12.42578125" style="93" customWidth="1"/>
    <col min="15626" max="15633" width="9.140625" style="93" customWidth="1"/>
    <col min="15634" max="15874" width="9.140625" style="93"/>
    <col min="15875" max="15875" width="22.5703125" style="93" bestFit="1" customWidth="1"/>
    <col min="15876" max="15876" width="20.7109375" style="93" bestFit="1" customWidth="1"/>
    <col min="15877" max="15878" width="14" style="93" customWidth="1"/>
    <col min="15879" max="15880" width="11.85546875" style="93" customWidth="1"/>
    <col min="15881" max="15881" width="12.42578125" style="93" customWidth="1"/>
    <col min="15882" max="15889" width="9.140625" style="93" customWidth="1"/>
    <col min="15890" max="16130" width="9.140625" style="93"/>
    <col min="16131" max="16131" width="22.5703125" style="93" bestFit="1" customWidth="1"/>
    <col min="16132" max="16132" width="20.7109375" style="93" bestFit="1" customWidth="1"/>
    <col min="16133" max="16134" width="14" style="93" customWidth="1"/>
    <col min="16135" max="16136" width="11.85546875" style="93" customWidth="1"/>
    <col min="16137" max="16137" width="12.42578125" style="93" customWidth="1"/>
    <col min="16138" max="16145" width="9.140625" style="93" customWidth="1"/>
    <col min="16146" max="16384" width="9.140625" style="93"/>
  </cols>
  <sheetData>
    <row r="1" spans="1:26" ht="14.25" x14ac:dyDescent="0.2">
      <c r="A1" s="157" t="s">
        <v>119</v>
      </c>
      <c r="B1" s="157"/>
      <c r="C1" s="157"/>
      <c r="D1" s="91"/>
      <c r="E1" s="148" t="s">
        <v>595</v>
      </c>
      <c r="F1" s="149"/>
      <c r="G1" s="149"/>
      <c r="H1" s="149"/>
      <c r="I1" s="149"/>
      <c r="J1" s="149"/>
      <c r="K1" s="149"/>
      <c r="L1" s="150"/>
      <c r="M1" s="81"/>
      <c r="N1" s="155" t="s">
        <v>524</v>
      </c>
      <c r="O1" s="155"/>
      <c r="P1" s="156"/>
      <c r="Q1" s="81"/>
      <c r="R1" s="157" t="s">
        <v>547</v>
      </c>
      <c r="S1" s="157"/>
      <c r="T1" s="157"/>
      <c r="U1" s="157"/>
      <c r="V1" s="157"/>
      <c r="W1" s="157"/>
      <c r="X1" s="157"/>
      <c r="Y1" s="157"/>
      <c r="Z1" s="92"/>
    </row>
    <row r="2" spans="1:26" s="98" customFormat="1" ht="50.45" customHeight="1" x14ac:dyDescent="0.2">
      <c r="A2" s="94" t="s">
        <v>523</v>
      </c>
      <c r="B2" s="94" t="s">
        <v>503</v>
      </c>
      <c r="C2" s="94" t="s">
        <v>522</v>
      </c>
      <c r="D2" s="95"/>
      <c r="E2" s="1" t="s">
        <v>488</v>
      </c>
      <c r="F2" s="28" t="s">
        <v>587</v>
      </c>
      <c r="G2" s="28" t="s">
        <v>588</v>
      </c>
      <c r="H2" s="28" t="s">
        <v>589</v>
      </c>
      <c r="I2" s="28" t="s">
        <v>590</v>
      </c>
      <c r="J2" s="28" t="s">
        <v>591</v>
      </c>
      <c r="K2" s="28" t="s">
        <v>592</v>
      </c>
      <c r="L2" s="28" t="s">
        <v>593</v>
      </c>
      <c r="M2" s="116"/>
      <c r="N2" s="95" t="s">
        <v>500</v>
      </c>
      <c r="O2" s="95" t="s">
        <v>501</v>
      </c>
      <c r="P2" s="95" t="s">
        <v>502</v>
      </c>
      <c r="Q2" s="116"/>
      <c r="R2" s="96" t="s">
        <v>504</v>
      </c>
      <c r="S2" s="96" t="s">
        <v>505</v>
      </c>
      <c r="T2" s="96" t="s">
        <v>506</v>
      </c>
      <c r="U2" s="96" t="s">
        <v>507</v>
      </c>
      <c r="V2" s="96" t="s">
        <v>508</v>
      </c>
      <c r="W2" s="96" t="s">
        <v>509</v>
      </c>
      <c r="X2" s="96" t="s">
        <v>510</v>
      </c>
      <c r="Y2" s="96" t="s">
        <v>511</v>
      </c>
      <c r="Z2" s="97" t="s">
        <v>512</v>
      </c>
    </row>
    <row r="3" spans="1:26" ht="13.5" customHeight="1" x14ac:dyDescent="0.2">
      <c r="A3" s="99" t="s">
        <v>513</v>
      </c>
      <c r="B3" s="99" t="s">
        <v>514</v>
      </c>
      <c r="C3" s="100">
        <v>5537</v>
      </c>
      <c r="D3" s="101"/>
      <c r="E3" s="102">
        <v>4.3</v>
      </c>
      <c r="F3" s="101">
        <v>0.43</v>
      </c>
      <c r="G3" s="101">
        <v>3.01</v>
      </c>
      <c r="H3" s="101">
        <v>0.86</v>
      </c>
      <c r="I3" s="101">
        <v>0</v>
      </c>
      <c r="J3" s="101">
        <v>0</v>
      </c>
      <c r="K3" s="101">
        <v>0</v>
      </c>
      <c r="L3" s="101">
        <v>0</v>
      </c>
      <c r="M3" s="101"/>
      <c r="N3" s="101">
        <v>20.100000000000001</v>
      </c>
      <c r="O3" s="101">
        <v>4.8</v>
      </c>
      <c r="P3" s="101">
        <v>24.9</v>
      </c>
      <c r="Q3" s="101"/>
      <c r="R3" s="103">
        <v>78</v>
      </c>
      <c r="S3" s="103">
        <v>479</v>
      </c>
      <c r="T3" s="103">
        <v>676</v>
      </c>
      <c r="U3" s="103">
        <v>1320</v>
      </c>
      <c r="V3" s="104">
        <v>2.6</v>
      </c>
      <c r="W3" s="105">
        <v>26260</v>
      </c>
      <c r="X3" s="106">
        <v>3.5024518276988346</v>
      </c>
      <c r="Y3" s="103">
        <v>35350</v>
      </c>
      <c r="Z3" s="107">
        <v>0.83809999999999996</v>
      </c>
    </row>
    <row r="4" spans="1:26" ht="13.5" customHeight="1" x14ac:dyDescent="0.2">
      <c r="A4" s="99" t="s">
        <v>513</v>
      </c>
      <c r="B4" s="99" t="s">
        <v>514</v>
      </c>
      <c r="C4" s="100">
        <v>5538</v>
      </c>
      <c r="D4" s="101"/>
      <c r="E4" s="108">
        <v>3.66</v>
      </c>
      <c r="F4" s="101">
        <v>0.25619999999999998</v>
      </c>
      <c r="G4" s="101">
        <v>2.1960000000000002</v>
      </c>
      <c r="H4" s="101">
        <v>1.0980000000000001</v>
      </c>
      <c r="I4" s="101">
        <v>3.6600000000000001E-2</v>
      </c>
      <c r="J4" s="101">
        <v>0</v>
      </c>
      <c r="K4" s="101">
        <v>0</v>
      </c>
      <c r="L4" s="101">
        <v>0</v>
      </c>
      <c r="M4" s="101"/>
      <c r="N4" s="101">
        <v>20.5</v>
      </c>
      <c r="O4" s="101">
        <v>4.0999999999999996</v>
      </c>
      <c r="P4" s="101">
        <v>24.6</v>
      </c>
      <c r="Q4" s="101"/>
      <c r="R4" s="103">
        <v>104</v>
      </c>
      <c r="S4" s="103">
        <v>324</v>
      </c>
      <c r="T4" s="103">
        <v>418</v>
      </c>
      <c r="U4" s="103">
        <v>806</v>
      </c>
      <c r="V4" s="104" t="s">
        <v>515</v>
      </c>
      <c r="W4" s="105" t="s">
        <v>516</v>
      </c>
      <c r="X4" s="106">
        <v>2.8410989839646072</v>
      </c>
      <c r="Y4" s="103">
        <v>28280</v>
      </c>
      <c r="Z4" s="107">
        <v>0.8407</v>
      </c>
    </row>
    <row r="5" spans="1:26" ht="13.5" customHeight="1" x14ac:dyDescent="0.2">
      <c r="A5" s="99" t="s">
        <v>138</v>
      </c>
      <c r="B5" s="99" t="s">
        <v>517</v>
      </c>
      <c r="C5" s="100">
        <v>5539</v>
      </c>
      <c r="D5" s="101"/>
      <c r="E5" s="102">
        <v>4.4400000000000004</v>
      </c>
      <c r="F5" s="101">
        <v>0.44400000000000006</v>
      </c>
      <c r="G5" s="101">
        <v>3.1080000000000001</v>
      </c>
      <c r="H5" s="101">
        <v>0.88800000000000012</v>
      </c>
      <c r="I5" s="101">
        <v>0</v>
      </c>
      <c r="J5" s="101">
        <v>0</v>
      </c>
      <c r="K5" s="101">
        <v>0</v>
      </c>
      <c r="L5" s="101">
        <v>0</v>
      </c>
      <c r="M5" s="101"/>
      <c r="N5" s="101">
        <v>23.9</v>
      </c>
      <c r="O5" s="101">
        <v>8.9</v>
      </c>
      <c r="P5" s="101">
        <v>32.799999999999997</v>
      </c>
      <c r="Q5" s="101"/>
      <c r="R5" s="103">
        <v>35</v>
      </c>
      <c r="S5" s="103">
        <v>398</v>
      </c>
      <c r="T5" s="103">
        <v>567</v>
      </c>
      <c r="U5" s="103">
        <v>1090</v>
      </c>
      <c r="V5" s="104">
        <v>2.2000000000000002</v>
      </c>
      <c r="W5" s="105">
        <v>22220</v>
      </c>
      <c r="X5" s="106">
        <v>3.4356162769448328</v>
      </c>
      <c r="Y5" s="103">
        <v>34340</v>
      </c>
      <c r="Z5" s="107">
        <v>0.85580000000000001</v>
      </c>
    </row>
    <row r="6" spans="1:26" ht="13.5" customHeight="1" x14ac:dyDescent="0.2">
      <c r="A6" s="99" t="s">
        <v>138</v>
      </c>
      <c r="B6" s="99" t="s">
        <v>514</v>
      </c>
      <c r="C6" s="100">
        <v>5540</v>
      </c>
      <c r="D6" s="101"/>
      <c r="E6" s="102">
        <v>4.26</v>
      </c>
      <c r="F6" s="101">
        <v>0.42599999999999993</v>
      </c>
      <c r="G6" s="101">
        <v>2.9819999999999998</v>
      </c>
      <c r="H6" s="101">
        <v>0.85199999999999987</v>
      </c>
      <c r="I6" s="101">
        <v>0</v>
      </c>
      <c r="J6" s="101">
        <v>0</v>
      </c>
      <c r="K6" s="101">
        <v>0</v>
      </c>
      <c r="L6" s="101">
        <v>0</v>
      </c>
      <c r="M6" s="101"/>
      <c r="N6" s="101">
        <v>26.3</v>
      </c>
      <c r="O6" s="101">
        <v>4.8</v>
      </c>
      <c r="P6" s="101">
        <v>31.1</v>
      </c>
      <c r="Q6" s="101"/>
      <c r="R6" s="103">
        <v>48</v>
      </c>
      <c r="S6" s="103">
        <v>456</v>
      </c>
      <c r="T6" s="103">
        <v>631</v>
      </c>
      <c r="U6" s="103">
        <v>1190</v>
      </c>
      <c r="V6" s="104">
        <v>2.7</v>
      </c>
      <c r="W6" s="105">
        <v>27270</v>
      </c>
      <c r="X6" s="106">
        <v>3.5758951854962753</v>
      </c>
      <c r="Y6" s="103">
        <v>36360</v>
      </c>
      <c r="Z6" s="107">
        <v>0.84960000000000002</v>
      </c>
    </row>
    <row r="7" spans="1:26" ht="13.5" customHeight="1" x14ac:dyDescent="0.2">
      <c r="A7" s="99" t="s">
        <v>139</v>
      </c>
      <c r="B7" s="99" t="s">
        <v>514</v>
      </c>
      <c r="C7" s="100">
        <v>5541</v>
      </c>
      <c r="D7" s="101"/>
      <c r="E7" s="102">
        <v>2.42</v>
      </c>
      <c r="F7" s="101">
        <v>0.1452</v>
      </c>
      <c r="G7" s="101">
        <v>1.694</v>
      </c>
      <c r="H7" s="101">
        <v>0.48399999999999999</v>
      </c>
      <c r="I7" s="101">
        <v>0</v>
      </c>
      <c r="J7" s="101">
        <v>0</v>
      </c>
      <c r="K7" s="101">
        <v>0</v>
      </c>
      <c r="L7" s="101">
        <v>0</v>
      </c>
      <c r="M7" s="101"/>
      <c r="N7" s="101">
        <v>20.7</v>
      </c>
      <c r="O7" s="101">
        <v>2.7</v>
      </c>
      <c r="P7" s="101">
        <v>23.4</v>
      </c>
      <c r="Q7" s="101"/>
      <c r="R7" s="103">
        <v>32</v>
      </c>
      <c r="S7" s="103">
        <v>99</v>
      </c>
      <c r="T7" s="103">
        <v>99</v>
      </c>
      <c r="U7" s="103">
        <v>157</v>
      </c>
      <c r="V7" s="104">
        <v>1.8</v>
      </c>
      <c r="W7" s="105">
        <v>18180</v>
      </c>
      <c r="X7" s="106">
        <v>1.8315711171500617</v>
      </c>
      <c r="Y7" s="103">
        <v>18180</v>
      </c>
      <c r="Z7" s="107">
        <v>0.85140000000000005</v>
      </c>
    </row>
    <row r="8" spans="1:26" ht="13.5" customHeight="1" x14ac:dyDescent="0.2">
      <c r="A8" s="99" t="s">
        <v>139</v>
      </c>
      <c r="B8" s="99" t="s">
        <v>514</v>
      </c>
      <c r="C8" s="100">
        <v>5542</v>
      </c>
      <c r="D8" s="101"/>
      <c r="E8" s="102">
        <v>2.4900000000000002</v>
      </c>
      <c r="F8" s="101">
        <v>0.22410000000000005</v>
      </c>
      <c r="G8" s="101">
        <v>1.9920000000000002</v>
      </c>
      <c r="H8" s="101">
        <v>0.24900000000000003</v>
      </c>
      <c r="I8" s="101">
        <v>0</v>
      </c>
      <c r="J8" s="101">
        <v>0</v>
      </c>
      <c r="K8" s="101">
        <v>0</v>
      </c>
      <c r="L8" s="101">
        <v>0</v>
      </c>
      <c r="M8" s="101"/>
      <c r="N8" s="101">
        <v>22</v>
      </c>
      <c r="O8" s="101">
        <v>2</v>
      </c>
      <c r="P8" s="101">
        <v>24</v>
      </c>
      <c r="Q8" s="101"/>
      <c r="R8" s="103">
        <v>32</v>
      </c>
      <c r="S8" s="103">
        <v>139</v>
      </c>
      <c r="T8" s="103">
        <v>108</v>
      </c>
      <c r="U8" s="103">
        <v>192</v>
      </c>
      <c r="V8" s="104">
        <v>0.9</v>
      </c>
      <c r="W8" s="105">
        <v>9090</v>
      </c>
      <c r="X8" s="106">
        <v>1.2356597380496959</v>
      </c>
      <c r="Y8" s="103">
        <v>12120</v>
      </c>
      <c r="Z8" s="107">
        <v>0.85540000000000005</v>
      </c>
    </row>
    <row r="9" spans="1:26" ht="13.5" customHeight="1" x14ac:dyDescent="0.2">
      <c r="A9" s="99" t="s">
        <v>140</v>
      </c>
      <c r="B9" s="99" t="s">
        <v>514</v>
      </c>
      <c r="C9" s="100">
        <v>5543</v>
      </c>
      <c r="D9" s="101"/>
      <c r="E9" s="102">
        <v>3.16</v>
      </c>
      <c r="F9" s="101">
        <v>0.316</v>
      </c>
      <c r="G9" s="101">
        <v>2.2120000000000002</v>
      </c>
      <c r="H9" s="101">
        <v>0.63200000000000001</v>
      </c>
      <c r="I9" s="101">
        <v>0</v>
      </c>
      <c r="J9" s="101">
        <v>0</v>
      </c>
      <c r="K9" s="101">
        <v>0</v>
      </c>
      <c r="L9" s="101">
        <v>0</v>
      </c>
      <c r="M9" s="101"/>
      <c r="N9" s="101">
        <v>21.9</v>
      </c>
      <c r="O9" s="101">
        <v>3</v>
      </c>
      <c r="P9" s="101">
        <v>24.9</v>
      </c>
      <c r="Q9" s="101"/>
      <c r="R9" s="103">
        <v>97</v>
      </c>
      <c r="S9" s="103">
        <v>217</v>
      </c>
      <c r="T9" s="103">
        <v>266</v>
      </c>
      <c r="U9" s="103">
        <v>495</v>
      </c>
      <c r="V9" s="104">
        <v>1.9</v>
      </c>
      <c r="W9" s="105">
        <v>19190</v>
      </c>
      <c r="X9" s="106">
        <v>2.0334637972309348</v>
      </c>
      <c r="Y9" s="103">
        <v>20200</v>
      </c>
      <c r="Z9" s="107">
        <v>0.84540000000000004</v>
      </c>
    </row>
    <row r="10" spans="1:26" ht="13.5" customHeight="1" x14ac:dyDescent="0.2">
      <c r="A10" s="99" t="s">
        <v>140</v>
      </c>
      <c r="B10" s="99" t="s">
        <v>514</v>
      </c>
      <c r="C10" s="100">
        <v>5544</v>
      </c>
      <c r="D10" s="101"/>
      <c r="E10" s="102">
        <v>3.01</v>
      </c>
      <c r="F10" s="101">
        <v>0.30099999999999999</v>
      </c>
      <c r="G10" s="101">
        <v>2.1069999999999998</v>
      </c>
      <c r="H10" s="101">
        <v>0.60199999999999998</v>
      </c>
      <c r="I10" s="101">
        <v>0</v>
      </c>
      <c r="J10" s="101">
        <v>0</v>
      </c>
      <c r="K10" s="101">
        <v>0</v>
      </c>
      <c r="L10" s="101">
        <v>0</v>
      </c>
      <c r="M10" s="101"/>
      <c r="N10" s="101">
        <v>22.4</v>
      </c>
      <c r="O10" s="101">
        <v>3</v>
      </c>
      <c r="P10" s="101">
        <v>25.4</v>
      </c>
      <c r="Q10" s="101"/>
      <c r="R10" s="103">
        <v>104</v>
      </c>
      <c r="S10" s="103">
        <v>214</v>
      </c>
      <c r="T10" s="103">
        <v>235</v>
      </c>
      <c r="U10" s="103">
        <v>480</v>
      </c>
      <c r="V10" s="109">
        <v>2</v>
      </c>
      <c r="W10" s="105">
        <v>20200</v>
      </c>
      <c r="X10" s="106">
        <v>2.0837314805687046</v>
      </c>
      <c r="Y10" s="103">
        <v>21210</v>
      </c>
      <c r="Z10" s="107">
        <v>0.85089999999999999</v>
      </c>
    </row>
    <row r="11" spans="1:26" ht="13.5" customHeight="1" x14ac:dyDescent="0.2">
      <c r="A11" s="99" t="s">
        <v>141</v>
      </c>
      <c r="B11" s="99" t="s">
        <v>514</v>
      </c>
      <c r="C11" s="100">
        <v>5545</v>
      </c>
      <c r="D11" s="101"/>
      <c r="E11" s="102">
        <v>4.78</v>
      </c>
      <c r="F11" s="101">
        <v>0.38240000000000002</v>
      </c>
      <c r="G11" s="101">
        <v>2.8680000000000003</v>
      </c>
      <c r="H11" s="101">
        <v>1.4340000000000002</v>
      </c>
      <c r="I11" s="101">
        <v>0</v>
      </c>
      <c r="J11" s="101">
        <v>0</v>
      </c>
      <c r="K11" s="101">
        <v>0</v>
      </c>
      <c r="L11" s="101">
        <v>0</v>
      </c>
      <c r="M11" s="101"/>
      <c r="N11" s="101">
        <v>22.1</v>
      </c>
      <c r="O11" s="101">
        <v>5.7</v>
      </c>
      <c r="P11" s="101">
        <v>27.8</v>
      </c>
      <c r="Q11" s="101"/>
      <c r="R11" s="103">
        <v>70</v>
      </c>
      <c r="S11" s="103">
        <v>280</v>
      </c>
      <c r="T11" s="103">
        <v>641</v>
      </c>
      <c r="U11" s="103">
        <v>1150</v>
      </c>
      <c r="V11" s="104">
        <v>3.5</v>
      </c>
      <c r="W11" s="105">
        <v>35350</v>
      </c>
      <c r="X11" s="106">
        <v>4.2279809827671428</v>
      </c>
      <c r="Y11" s="103">
        <v>42420</v>
      </c>
      <c r="Z11" s="107">
        <v>0.84450000000000003</v>
      </c>
    </row>
    <row r="12" spans="1:26" ht="13.5" customHeight="1" x14ac:dyDescent="0.2">
      <c r="A12" s="99" t="s">
        <v>141</v>
      </c>
      <c r="B12" s="99" t="s">
        <v>514</v>
      </c>
      <c r="C12" s="100">
        <v>5546</v>
      </c>
      <c r="D12" s="101"/>
      <c r="E12" s="102">
        <v>4.41</v>
      </c>
      <c r="F12" s="101">
        <v>0.2205</v>
      </c>
      <c r="G12" s="101">
        <v>2.6460000000000004</v>
      </c>
      <c r="H12" s="101">
        <v>1.3230000000000002</v>
      </c>
      <c r="I12" s="101">
        <v>0</v>
      </c>
      <c r="J12" s="101">
        <v>0</v>
      </c>
      <c r="K12" s="101">
        <v>0</v>
      </c>
      <c r="L12" s="101">
        <v>0</v>
      </c>
      <c r="M12" s="101"/>
      <c r="N12" s="101">
        <v>22.5</v>
      </c>
      <c r="O12" s="101">
        <v>5.9</v>
      </c>
      <c r="P12" s="101">
        <v>28.4</v>
      </c>
      <c r="Q12" s="101"/>
      <c r="R12" s="103">
        <v>68</v>
      </c>
      <c r="S12" s="103">
        <v>300</v>
      </c>
      <c r="T12" s="103">
        <v>697</v>
      </c>
      <c r="U12" s="103">
        <v>1260</v>
      </c>
      <c r="V12" s="104">
        <v>3.7</v>
      </c>
      <c r="W12" s="105">
        <v>37370</v>
      </c>
      <c r="X12" s="106">
        <v>4.4501241739457749</v>
      </c>
      <c r="Y12" s="103">
        <v>45450</v>
      </c>
      <c r="Z12" s="107">
        <v>0.84570000000000001</v>
      </c>
    </row>
    <row r="13" spans="1:26" ht="13.5" customHeight="1" x14ac:dyDescent="0.2">
      <c r="A13" s="99" t="s">
        <v>142</v>
      </c>
      <c r="B13" s="99" t="s">
        <v>514</v>
      </c>
      <c r="C13" s="100">
        <v>5547</v>
      </c>
      <c r="D13" s="101"/>
      <c r="E13" s="102">
        <v>7.14</v>
      </c>
      <c r="F13" s="101">
        <v>0.64259999999999995</v>
      </c>
      <c r="G13" s="101">
        <v>4.9979999999999993</v>
      </c>
      <c r="H13" s="101">
        <v>1.4279999999999999</v>
      </c>
      <c r="I13" s="101">
        <v>0</v>
      </c>
      <c r="J13" s="101">
        <v>0</v>
      </c>
      <c r="K13" s="101">
        <v>0</v>
      </c>
      <c r="L13" s="101">
        <v>0</v>
      </c>
      <c r="M13" s="101"/>
      <c r="N13" s="101">
        <v>26.6</v>
      </c>
      <c r="O13" s="101">
        <v>7.6</v>
      </c>
      <c r="P13" s="101">
        <v>34.200000000000003</v>
      </c>
      <c r="Q13" s="101"/>
      <c r="R13" s="110">
        <v>33</v>
      </c>
      <c r="S13" s="110">
        <v>961</v>
      </c>
      <c r="T13" s="110">
        <v>2170</v>
      </c>
      <c r="U13" s="110">
        <v>4000</v>
      </c>
      <c r="V13" s="104">
        <v>3.3</v>
      </c>
      <c r="W13" s="105">
        <v>33330</v>
      </c>
      <c r="X13" s="106">
        <v>7.4540896640019652</v>
      </c>
      <c r="Y13" s="103">
        <v>75750</v>
      </c>
      <c r="Z13" s="107">
        <v>0.85499999999999998</v>
      </c>
    </row>
    <row r="14" spans="1:26" ht="13.5" customHeight="1" x14ac:dyDescent="0.2">
      <c r="A14" s="99" t="s">
        <v>142</v>
      </c>
      <c r="B14" s="99" t="s">
        <v>514</v>
      </c>
      <c r="C14" s="100">
        <v>5548</v>
      </c>
      <c r="D14" s="101"/>
      <c r="E14" s="102">
        <v>5.16</v>
      </c>
      <c r="F14" s="101">
        <v>0.46439999999999998</v>
      </c>
      <c r="G14" s="101">
        <v>3.6120000000000001</v>
      </c>
      <c r="H14" s="101">
        <v>1.032</v>
      </c>
      <c r="I14" s="101">
        <v>0</v>
      </c>
      <c r="J14" s="101">
        <v>0</v>
      </c>
      <c r="K14" s="101">
        <v>0</v>
      </c>
      <c r="L14" s="101">
        <v>0</v>
      </c>
      <c r="M14" s="101"/>
      <c r="N14" s="101">
        <v>24.4</v>
      </c>
      <c r="O14" s="101">
        <v>7.1</v>
      </c>
      <c r="P14" s="101">
        <v>31.5</v>
      </c>
      <c r="Q14" s="101"/>
      <c r="R14" s="103">
        <v>44</v>
      </c>
      <c r="S14" s="103">
        <v>527</v>
      </c>
      <c r="T14" s="103">
        <v>1180</v>
      </c>
      <c r="U14" s="103">
        <v>2200</v>
      </c>
      <c r="V14" s="104">
        <v>3.4</v>
      </c>
      <c r="W14" s="105">
        <v>34340</v>
      </c>
      <c r="X14" s="106">
        <v>5.6138154024042564</v>
      </c>
      <c r="Y14" s="103">
        <v>56560</v>
      </c>
      <c r="Z14" s="107">
        <v>0.85499999999999998</v>
      </c>
    </row>
    <row r="15" spans="1:26" ht="13.5" customHeight="1" x14ac:dyDescent="0.2">
      <c r="A15" s="99" t="s">
        <v>143</v>
      </c>
      <c r="B15" s="99" t="s">
        <v>517</v>
      </c>
      <c r="C15" s="100">
        <v>5549</v>
      </c>
      <c r="D15" s="101"/>
      <c r="E15" s="102">
        <v>6.39</v>
      </c>
      <c r="F15" s="101">
        <v>0.51119999999999999</v>
      </c>
      <c r="G15" s="101">
        <v>3.8339999999999996</v>
      </c>
      <c r="H15" s="101">
        <v>1.9169999999999998</v>
      </c>
      <c r="I15" s="101">
        <v>6.3899999999999998E-2</v>
      </c>
      <c r="J15" s="101">
        <v>0</v>
      </c>
      <c r="K15" s="101">
        <v>0</v>
      </c>
      <c r="L15" s="101">
        <v>0</v>
      </c>
      <c r="M15" s="101"/>
      <c r="N15" s="101">
        <v>22.2</v>
      </c>
      <c r="O15" s="101">
        <v>8.1999999999999993</v>
      </c>
      <c r="P15" s="101">
        <v>30.4</v>
      </c>
      <c r="Q15" s="101"/>
      <c r="R15" s="103">
        <v>66</v>
      </c>
      <c r="S15" s="103">
        <v>704</v>
      </c>
      <c r="T15" s="103">
        <v>1260</v>
      </c>
      <c r="U15" s="103">
        <v>2260</v>
      </c>
      <c r="V15" s="104">
        <v>2.8</v>
      </c>
      <c r="W15" s="105">
        <v>28280</v>
      </c>
      <c r="X15" s="106">
        <v>6.2812361469966662</v>
      </c>
      <c r="Y15" s="103">
        <v>63630</v>
      </c>
      <c r="Z15" s="107">
        <v>0.85309999999999997</v>
      </c>
    </row>
    <row r="16" spans="1:26" ht="13.5" customHeight="1" x14ac:dyDescent="0.2">
      <c r="A16" s="99" t="s">
        <v>143</v>
      </c>
      <c r="B16" s="99" t="s">
        <v>514</v>
      </c>
      <c r="C16" s="100">
        <v>5550</v>
      </c>
      <c r="D16" s="101"/>
      <c r="E16" s="102">
        <v>4.09</v>
      </c>
      <c r="F16" s="101">
        <v>0.40899999999999997</v>
      </c>
      <c r="G16" s="101">
        <v>3.2719999999999998</v>
      </c>
      <c r="H16" s="101">
        <v>0.36810000000000004</v>
      </c>
      <c r="I16" s="101">
        <v>0</v>
      </c>
      <c r="J16" s="101">
        <v>0</v>
      </c>
      <c r="K16" s="101">
        <v>0</v>
      </c>
      <c r="L16" s="101">
        <v>0</v>
      </c>
      <c r="M16" s="101"/>
      <c r="N16" s="101">
        <v>25</v>
      </c>
      <c r="O16" s="101">
        <v>4</v>
      </c>
      <c r="P16" s="101">
        <v>29</v>
      </c>
      <c r="Q16" s="101"/>
      <c r="R16" s="103">
        <v>105</v>
      </c>
      <c r="S16" s="103">
        <v>329</v>
      </c>
      <c r="T16" s="103">
        <v>608</v>
      </c>
      <c r="U16" s="103">
        <v>1320</v>
      </c>
      <c r="V16" s="104">
        <v>2.7</v>
      </c>
      <c r="W16" s="105">
        <v>27270</v>
      </c>
      <c r="X16" s="106">
        <v>3.0740161239445527</v>
      </c>
      <c r="Y16" s="103">
        <v>31310</v>
      </c>
      <c r="Z16" s="107">
        <v>0.8488</v>
      </c>
    </row>
    <row r="17" spans="1:28" ht="13.5" customHeight="1" x14ac:dyDescent="0.2">
      <c r="A17" s="99" t="s">
        <v>144</v>
      </c>
      <c r="B17" s="99" t="s">
        <v>514</v>
      </c>
      <c r="C17" s="100">
        <v>5551</v>
      </c>
      <c r="D17" s="101"/>
      <c r="E17" s="102">
        <v>2.15</v>
      </c>
      <c r="F17" s="101">
        <v>0.215</v>
      </c>
      <c r="G17" s="101">
        <v>1.5049999999999999</v>
      </c>
      <c r="H17" s="101">
        <v>0.43</v>
      </c>
      <c r="I17" s="101">
        <v>2.1499999999999998E-2</v>
      </c>
      <c r="J17" s="101">
        <v>0</v>
      </c>
      <c r="K17" s="101">
        <v>0</v>
      </c>
      <c r="L17" s="101">
        <v>0</v>
      </c>
      <c r="M17" s="101"/>
      <c r="N17" s="101">
        <v>16.100000000000001</v>
      </c>
      <c r="O17" s="101">
        <v>1.8</v>
      </c>
      <c r="P17" s="101">
        <v>17.899999999999999</v>
      </c>
      <c r="Q17" s="101"/>
      <c r="R17" s="103">
        <v>15</v>
      </c>
      <c r="S17" s="103">
        <v>158</v>
      </c>
      <c r="T17" s="103">
        <v>155</v>
      </c>
      <c r="U17" s="103">
        <v>276</v>
      </c>
      <c r="V17" s="109">
        <v>1</v>
      </c>
      <c r="W17" s="105">
        <v>10100</v>
      </c>
      <c r="X17" s="106">
        <v>1.1035358303860094</v>
      </c>
      <c r="Y17" s="103">
        <v>11110</v>
      </c>
      <c r="Z17" s="107">
        <v>0.83889999999999998</v>
      </c>
    </row>
    <row r="18" spans="1:28" ht="13.5" customHeight="1" x14ac:dyDescent="0.2">
      <c r="A18" s="99" t="s">
        <v>144</v>
      </c>
      <c r="B18" s="99" t="s">
        <v>514</v>
      </c>
      <c r="C18" s="100">
        <v>5552</v>
      </c>
      <c r="D18" s="101"/>
      <c r="E18" s="102">
        <v>4.1100000000000003</v>
      </c>
      <c r="F18" s="101">
        <v>0.41100000000000003</v>
      </c>
      <c r="G18" s="101">
        <v>2.4660000000000002</v>
      </c>
      <c r="H18" s="101">
        <v>0.82200000000000006</v>
      </c>
      <c r="I18" s="101">
        <v>0</v>
      </c>
      <c r="J18" s="101">
        <v>0</v>
      </c>
      <c r="K18" s="101">
        <v>0</v>
      </c>
      <c r="L18" s="101">
        <v>0</v>
      </c>
      <c r="M18" s="101"/>
      <c r="N18" s="101">
        <v>23.9</v>
      </c>
      <c r="O18" s="101">
        <v>4.5</v>
      </c>
      <c r="P18" s="101">
        <v>28.4</v>
      </c>
      <c r="Q18" s="101"/>
      <c r="R18" s="103">
        <v>40</v>
      </c>
      <c r="S18" s="103">
        <v>379</v>
      </c>
      <c r="T18" s="103">
        <v>522</v>
      </c>
      <c r="U18" s="103">
        <v>879</v>
      </c>
      <c r="V18" s="104">
        <v>3.1</v>
      </c>
      <c r="W18" s="105">
        <v>31310</v>
      </c>
      <c r="X18" s="106">
        <v>3.4880274684210844</v>
      </c>
      <c r="Y18" s="103">
        <v>35350</v>
      </c>
      <c r="Z18" s="107">
        <v>0.84809999999999997</v>
      </c>
    </row>
    <row r="19" spans="1:28" ht="13.5" customHeight="1" x14ac:dyDescent="0.2">
      <c r="A19" s="99" t="s">
        <v>145</v>
      </c>
      <c r="B19" s="99" t="s">
        <v>514</v>
      </c>
      <c r="C19" s="100">
        <v>5553</v>
      </c>
      <c r="D19" s="101"/>
      <c r="E19" s="102">
        <v>3.47</v>
      </c>
      <c r="F19" s="101">
        <v>0.27760000000000001</v>
      </c>
      <c r="G19" s="101">
        <v>2.4290000000000003</v>
      </c>
      <c r="H19" s="101">
        <v>0.69400000000000006</v>
      </c>
      <c r="I19" s="101">
        <v>0</v>
      </c>
      <c r="J19" s="101">
        <v>0</v>
      </c>
      <c r="K19" s="101">
        <v>0</v>
      </c>
      <c r="L19" s="101">
        <v>0</v>
      </c>
      <c r="M19" s="101"/>
      <c r="N19" s="101">
        <v>23.1</v>
      </c>
      <c r="O19" s="101">
        <v>4.2</v>
      </c>
      <c r="P19" s="101">
        <v>27.3</v>
      </c>
      <c r="Q19" s="101"/>
      <c r="R19" s="103">
        <v>74</v>
      </c>
      <c r="S19" s="103">
        <v>149</v>
      </c>
      <c r="T19" s="103">
        <v>264</v>
      </c>
      <c r="U19" s="103">
        <v>482</v>
      </c>
      <c r="V19" s="104">
        <v>2.8</v>
      </c>
      <c r="W19" s="105">
        <v>28280</v>
      </c>
      <c r="X19" s="106">
        <v>2.9010205122268156</v>
      </c>
      <c r="Y19" s="103">
        <v>29290</v>
      </c>
      <c r="Z19" s="107">
        <v>0.84770000000000001</v>
      </c>
    </row>
    <row r="20" spans="1:28" ht="13.5" customHeight="1" x14ac:dyDescent="0.2">
      <c r="A20" s="99" t="s">
        <v>145</v>
      </c>
      <c r="B20" s="99" t="s">
        <v>514</v>
      </c>
      <c r="C20" s="100">
        <v>5554</v>
      </c>
      <c r="D20" s="101"/>
      <c r="E20" s="102">
        <v>4</v>
      </c>
      <c r="F20" s="101">
        <v>0.32</v>
      </c>
      <c r="G20" s="101">
        <v>2.8</v>
      </c>
      <c r="H20" s="101">
        <v>0.8</v>
      </c>
      <c r="I20" s="101">
        <v>0</v>
      </c>
      <c r="J20" s="101">
        <v>0</v>
      </c>
      <c r="K20" s="101">
        <v>0</v>
      </c>
      <c r="L20" s="101">
        <v>0</v>
      </c>
      <c r="M20" s="101"/>
      <c r="N20" s="101">
        <v>23.7</v>
      </c>
      <c r="O20" s="101">
        <v>4.5</v>
      </c>
      <c r="P20" s="101">
        <v>28.2</v>
      </c>
      <c r="Q20" s="101"/>
      <c r="R20" s="103">
        <v>10</v>
      </c>
      <c r="S20" s="103">
        <v>169</v>
      </c>
      <c r="T20" s="103">
        <v>353</v>
      </c>
      <c r="U20" s="103">
        <v>675</v>
      </c>
      <c r="V20" s="104">
        <v>2.7</v>
      </c>
      <c r="W20" s="105">
        <v>27270</v>
      </c>
      <c r="X20" s="106">
        <v>3.3606821334119821</v>
      </c>
      <c r="Y20" s="103">
        <v>34340</v>
      </c>
      <c r="Z20" s="107">
        <v>0.85350000000000004</v>
      </c>
    </row>
    <row r="21" spans="1:28" ht="13.5" customHeight="1" x14ac:dyDescent="0.2">
      <c r="A21" s="99" t="s">
        <v>146</v>
      </c>
      <c r="B21" s="99" t="s">
        <v>514</v>
      </c>
      <c r="C21" s="100">
        <v>5555</v>
      </c>
      <c r="D21" s="101"/>
      <c r="E21" s="102">
        <v>2.58</v>
      </c>
      <c r="F21" s="101">
        <v>0.25800000000000001</v>
      </c>
      <c r="G21" s="101">
        <v>1.806</v>
      </c>
      <c r="H21" s="101">
        <v>0.51600000000000001</v>
      </c>
      <c r="I21" s="101">
        <v>0</v>
      </c>
      <c r="J21" s="101">
        <v>0</v>
      </c>
      <c r="K21" s="101">
        <v>0</v>
      </c>
      <c r="L21" s="101">
        <v>0</v>
      </c>
      <c r="M21" s="101"/>
      <c r="N21" s="101">
        <v>18.899999999999999</v>
      </c>
      <c r="O21" s="101">
        <v>2.5</v>
      </c>
      <c r="P21" s="101">
        <v>21.4</v>
      </c>
      <c r="Q21" s="101"/>
      <c r="R21" s="103">
        <v>62</v>
      </c>
      <c r="S21" s="103">
        <v>163</v>
      </c>
      <c r="T21" s="103">
        <v>171</v>
      </c>
      <c r="U21" s="103">
        <v>286</v>
      </c>
      <c r="V21" s="104">
        <v>1.8</v>
      </c>
      <c r="W21" s="105">
        <v>18180</v>
      </c>
      <c r="X21" s="106">
        <v>1.8</v>
      </c>
      <c r="Y21" s="103">
        <v>18180</v>
      </c>
      <c r="Z21" s="107">
        <v>0.83679999999999999</v>
      </c>
    </row>
    <row r="22" spans="1:28" ht="13.5" customHeight="1" x14ac:dyDescent="0.2">
      <c r="A22" s="99" t="s">
        <v>146</v>
      </c>
      <c r="B22" s="99" t="s">
        <v>514</v>
      </c>
      <c r="C22" s="100">
        <v>5556</v>
      </c>
      <c r="D22" s="101"/>
      <c r="E22" s="102">
        <v>4.0199999999999996</v>
      </c>
      <c r="F22" s="101">
        <v>0.32159999999999994</v>
      </c>
      <c r="G22" s="101">
        <v>3.2159999999999997</v>
      </c>
      <c r="H22" s="101">
        <v>0.40199999999999997</v>
      </c>
      <c r="I22" s="101">
        <v>0</v>
      </c>
      <c r="J22" s="101">
        <v>0</v>
      </c>
      <c r="K22" s="101">
        <v>0</v>
      </c>
      <c r="L22" s="101">
        <v>0</v>
      </c>
      <c r="M22" s="101"/>
      <c r="N22" s="101">
        <v>20.9</v>
      </c>
      <c r="O22" s="101">
        <v>4.5999999999999996</v>
      </c>
      <c r="P22" s="101">
        <v>25.5</v>
      </c>
      <c r="Q22" s="101"/>
      <c r="R22" s="103">
        <v>27</v>
      </c>
      <c r="S22" s="103">
        <v>257</v>
      </c>
      <c r="T22" s="103">
        <v>649</v>
      </c>
      <c r="U22" s="103">
        <v>966</v>
      </c>
      <c r="V22" s="104">
        <v>3.2</v>
      </c>
      <c r="W22" s="105">
        <v>32320</v>
      </c>
      <c r="X22" s="106">
        <v>3.8521659863221975</v>
      </c>
      <c r="Y22" s="103">
        <v>39390</v>
      </c>
      <c r="Z22" s="107">
        <v>0.84319999999999995</v>
      </c>
    </row>
    <row r="23" spans="1:28" ht="13.5" customHeight="1" x14ac:dyDescent="0.2">
      <c r="A23" s="99" t="s">
        <v>147</v>
      </c>
      <c r="B23" s="99" t="s">
        <v>514</v>
      </c>
      <c r="C23" s="100">
        <v>5557</v>
      </c>
      <c r="D23" s="101"/>
      <c r="E23" s="102">
        <v>4.87</v>
      </c>
      <c r="F23" s="101">
        <v>0.97400000000000009</v>
      </c>
      <c r="G23" s="101">
        <v>3.4090000000000003</v>
      </c>
      <c r="H23" s="101">
        <v>0.48700000000000004</v>
      </c>
      <c r="I23" s="101">
        <v>0</v>
      </c>
      <c r="J23" s="101">
        <v>0</v>
      </c>
      <c r="K23" s="101">
        <v>0</v>
      </c>
      <c r="L23" s="101">
        <v>0</v>
      </c>
      <c r="M23" s="101"/>
      <c r="N23" s="101">
        <v>26.4</v>
      </c>
      <c r="O23" s="101">
        <v>4.5999999999999996</v>
      </c>
      <c r="P23" s="101">
        <v>31</v>
      </c>
      <c r="Q23" s="101"/>
      <c r="R23" s="103">
        <v>16</v>
      </c>
      <c r="S23" s="103">
        <v>1140</v>
      </c>
      <c r="T23" s="103">
        <v>1510</v>
      </c>
      <c r="U23" s="103">
        <v>3120</v>
      </c>
      <c r="V23" s="104">
        <v>3.2</v>
      </c>
      <c r="W23" s="105">
        <v>32320</v>
      </c>
      <c r="X23" s="106">
        <v>3.8354853026881508</v>
      </c>
      <c r="Y23" s="103">
        <v>38380</v>
      </c>
      <c r="Z23" s="107">
        <v>0.85109999999999997</v>
      </c>
    </row>
    <row r="24" spans="1:28" ht="13.5" customHeight="1" x14ac:dyDescent="0.2">
      <c r="A24" s="99" t="s">
        <v>147</v>
      </c>
      <c r="B24" s="99" t="s">
        <v>514</v>
      </c>
      <c r="C24" s="100">
        <v>5558</v>
      </c>
      <c r="D24" s="101"/>
      <c r="E24" s="111">
        <v>4.07</v>
      </c>
      <c r="F24" s="101">
        <v>0.40700000000000003</v>
      </c>
      <c r="G24" s="101">
        <v>2.8490000000000002</v>
      </c>
      <c r="H24" s="101">
        <v>0.40700000000000003</v>
      </c>
      <c r="I24" s="101">
        <v>0</v>
      </c>
      <c r="J24" s="101">
        <v>0</v>
      </c>
      <c r="K24" s="101">
        <v>0</v>
      </c>
      <c r="L24" s="101">
        <v>0</v>
      </c>
      <c r="M24" s="101"/>
      <c r="N24" s="101">
        <v>24.2</v>
      </c>
      <c r="O24" s="101">
        <v>4.3</v>
      </c>
      <c r="P24" s="101">
        <v>28.5</v>
      </c>
      <c r="Q24" s="101"/>
      <c r="R24" s="103">
        <v>22</v>
      </c>
      <c r="S24" s="103">
        <v>601</v>
      </c>
      <c r="T24" s="103">
        <v>821</v>
      </c>
      <c r="U24" s="103">
        <v>1670</v>
      </c>
      <c r="V24" s="109">
        <v>3</v>
      </c>
      <c r="W24" s="105">
        <v>30300</v>
      </c>
      <c r="X24" s="106">
        <v>3.3865573387979362</v>
      </c>
      <c r="Y24" s="103">
        <v>34340</v>
      </c>
      <c r="Z24" s="107">
        <v>0.84960000000000002</v>
      </c>
    </row>
    <row r="25" spans="1:28" ht="13.5" customHeight="1" x14ac:dyDescent="0.2">
      <c r="A25" s="99" t="s">
        <v>148</v>
      </c>
      <c r="B25" s="99" t="s">
        <v>514</v>
      </c>
      <c r="C25" s="100">
        <v>5559</v>
      </c>
      <c r="D25" s="101"/>
      <c r="E25" s="111">
        <v>1.34</v>
      </c>
      <c r="F25" s="101">
        <v>8.0400000000000013E-2</v>
      </c>
      <c r="G25" s="101">
        <v>1.0720000000000001</v>
      </c>
      <c r="H25" s="101">
        <v>0.26800000000000002</v>
      </c>
      <c r="I25" s="101">
        <v>0</v>
      </c>
      <c r="J25" s="101">
        <v>0</v>
      </c>
      <c r="K25" s="101">
        <v>0</v>
      </c>
      <c r="L25" s="101">
        <v>0</v>
      </c>
      <c r="M25" s="101"/>
      <c r="N25" s="101" t="s">
        <v>170</v>
      </c>
      <c r="O25" s="101" t="s">
        <v>170</v>
      </c>
      <c r="P25" s="101" t="s">
        <v>170</v>
      </c>
      <c r="Q25" s="101"/>
      <c r="R25" s="103">
        <v>14</v>
      </c>
      <c r="S25" s="103">
        <v>69</v>
      </c>
      <c r="T25" s="103">
        <v>53</v>
      </c>
      <c r="U25" s="103">
        <v>107</v>
      </c>
      <c r="V25" s="104">
        <v>0.6</v>
      </c>
      <c r="W25" s="105">
        <v>6060</v>
      </c>
      <c r="X25" s="106">
        <v>0.49831711331592193</v>
      </c>
      <c r="Y25" s="103">
        <v>5050</v>
      </c>
      <c r="Z25" s="112" t="s">
        <v>170</v>
      </c>
      <c r="AB25" s="113"/>
    </row>
    <row r="26" spans="1:28" ht="13.5" customHeight="1" x14ac:dyDescent="0.2">
      <c r="A26" s="99" t="s">
        <v>148</v>
      </c>
      <c r="B26" s="99" t="s">
        <v>514</v>
      </c>
      <c r="C26" s="100">
        <v>5560</v>
      </c>
      <c r="D26" s="101"/>
      <c r="E26" s="111">
        <v>2.4700000000000002</v>
      </c>
      <c r="F26" s="101">
        <v>0.2223</v>
      </c>
      <c r="G26" s="101">
        <v>1.7290000000000001</v>
      </c>
      <c r="H26" s="101">
        <v>0.49400000000000005</v>
      </c>
      <c r="I26" s="101">
        <v>2.4700000000000003E-2</v>
      </c>
      <c r="J26" s="101">
        <v>0</v>
      </c>
      <c r="K26" s="101">
        <v>0</v>
      </c>
      <c r="L26" s="101">
        <v>0</v>
      </c>
      <c r="M26" s="101"/>
      <c r="N26" s="101">
        <v>18.5</v>
      </c>
      <c r="O26" s="101">
        <v>2.7</v>
      </c>
      <c r="P26" s="101">
        <v>21.2</v>
      </c>
      <c r="Q26" s="101"/>
      <c r="R26" s="106">
        <v>7.4</v>
      </c>
      <c r="S26" s="103">
        <v>160</v>
      </c>
      <c r="T26" s="103">
        <v>169</v>
      </c>
      <c r="U26" s="103">
        <v>321</v>
      </c>
      <c r="V26" s="104">
        <v>2.2999999999999998</v>
      </c>
      <c r="W26" s="105">
        <v>23230</v>
      </c>
      <c r="X26" s="106">
        <v>1.8964485006948493</v>
      </c>
      <c r="Y26" s="103">
        <v>19190</v>
      </c>
      <c r="Z26" s="107">
        <v>0.83979999999999999</v>
      </c>
      <c r="AB26" s="113"/>
    </row>
    <row r="27" spans="1:28" ht="13.5" customHeight="1" x14ac:dyDescent="0.2">
      <c r="A27" s="99" t="s">
        <v>149</v>
      </c>
      <c r="B27" s="99" t="s">
        <v>514</v>
      </c>
      <c r="C27" s="100">
        <v>5561</v>
      </c>
      <c r="D27" s="101"/>
      <c r="E27" s="111">
        <v>4.3</v>
      </c>
      <c r="F27" s="101">
        <v>0.43</v>
      </c>
      <c r="G27" s="101">
        <v>2.58</v>
      </c>
      <c r="H27" s="101">
        <v>1.29</v>
      </c>
      <c r="I27" s="101">
        <v>0.12899999999999998</v>
      </c>
      <c r="J27" s="101">
        <v>0</v>
      </c>
      <c r="K27" s="101">
        <v>0</v>
      </c>
      <c r="L27" s="101">
        <v>0</v>
      </c>
      <c r="M27" s="101"/>
      <c r="N27" s="101">
        <v>22.7</v>
      </c>
      <c r="O27" s="101">
        <v>4.9000000000000004</v>
      </c>
      <c r="P27" s="101">
        <v>27.6</v>
      </c>
      <c r="Q27" s="101"/>
      <c r="R27" s="103" t="s">
        <v>170</v>
      </c>
      <c r="S27" s="103" t="s">
        <v>170</v>
      </c>
      <c r="T27" s="103" t="s">
        <v>170</v>
      </c>
      <c r="U27" s="103" t="s">
        <v>170</v>
      </c>
      <c r="V27" s="103" t="s">
        <v>170</v>
      </c>
      <c r="W27" s="103" t="s">
        <v>170</v>
      </c>
      <c r="X27" s="103" t="s">
        <v>170</v>
      </c>
      <c r="Y27" s="103" t="s">
        <v>170</v>
      </c>
      <c r="Z27" s="107">
        <v>0.84619999999999995</v>
      </c>
      <c r="AB27" s="113"/>
    </row>
    <row r="28" spans="1:28" ht="13.5" customHeight="1" x14ac:dyDescent="0.2">
      <c r="A28" s="99" t="s">
        <v>149</v>
      </c>
      <c r="B28" s="99" t="s">
        <v>514</v>
      </c>
      <c r="C28" s="100">
        <v>5562</v>
      </c>
      <c r="D28" s="101"/>
      <c r="E28" s="111">
        <v>4.24</v>
      </c>
      <c r="F28" s="101">
        <v>0.42400000000000004</v>
      </c>
      <c r="G28" s="101">
        <v>2.544</v>
      </c>
      <c r="H28" s="101">
        <v>1.272</v>
      </c>
      <c r="I28" s="101">
        <v>0.12720000000000001</v>
      </c>
      <c r="J28" s="101">
        <v>0</v>
      </c>
      <c r="K28" s="101">
        <v>0</v>
      </c>
      <c r="L28" s="101">
        <v>0</v>
      </c>
      <c r="M28" s="101"/>
      <c r="N28" s="101">
        <v>22.3</v>
      </c>
      <c r="O28" s="101">
        <v>4.8</v>
      </c>
      <c r="P28" s="101">
        <v>27.1</v>
      </c>
      <c r="Q28" s="101"/>
      <c r="R28" s="103">
        <v>54</v>
      </c>
      <c r="S28" s="103">
        <v>244</v>
      </c>
      <c r="T28" s="103">
        <v>333</v>
      </c>
      <c r="U28" s="103">
        <v>637</v>
      </c>
      <c r="V28" s="104">
        <v>3.6</v>
      </c>
      <c r="W28" s="105">
        <v>36360</v>
      </c>
      <c r="X28" s="106">
        <v>3.5</v>
      </c>
      <c r="Y28" s="103">
        <v>35350</v>
      </c>
      <c r="Z28" s="107">
        <v>0.84589999999999999</v>
      </c>
      <c r="AB28" s="113"/>
    </row>
    <row r="29" spans="1:28" ht="13.5" customHeight="1" x14ac:dyDescent="0.2">
      <c r="A29" s="99" t="s">
        <v>150</v>
      </c>
      <c r="B29" s="99" t="s">
        <v>514</v>
      </c>
      <c r="C29" s="100">
        <v>5563</v>
      </c>
      <c r="D29" s="101"/>
      <c r="E29" s="111">
        <v>4.7</v>
      </c>
      <c r="F29" s="101">
        <v>0.94</v>
      </c>
      <c r="G29" s="101">
        <v>3.29</v>
      </c>
      <c r="H29" s="101">
        <v>0.47</v>
      </c>
      <c r="I29" s="101">
        <v>0</v>
      </c>
      <c r="J29" s="101">
        <v>0</v>
      </c>
      <c r="K29" s="101">
        <v>0</v>
      </c>
      <c r="L29" s="101">
        <v>0</v>
      </c>
      <c r="M29" s="101"/>
      <c r="N29" s="101">
        <v>27.1</v>
      </c>
      <c r="O29" s="101">
        <v>4.5</v>
      </c>
      <c r="P29" s="101">
        <v>31.6</v>
      </c>
      <c r="Q29" s="101"/>
      <c r="R29" s="103">
        <v>58</v>
      </c>
      <c r="S29" s="103">
        <v>464</v>
      </c>
      <c r="T29" s="103">
        <v>660</v>
      </c>
      <c r="U29" s="103">
        <v>1210</v>
      </c>
      <c r="V29" s="104">
        <v>3.3</v>
      </c>
      <c r="W29" s="105">
        <v>33330</v>
      </c>
      <c r="X29" s="106">
        <v>3.7318958398303388</v>
      </c>
      <c r="Y29" s="103">
        <v>37370</v>
      </c>
      <c r="Z29" s="107">
        <v>0.84840000000000004</v>
      </c>
      <c r="AB29" s="113"/>
    </row>
    <row r="30" spans="1:28" ht="13.5" customHeight="1" x14ac:dyDescent="0.2">
      <c r="A30" s="99" t="s">
        <v>150</v>
      </c>
      <c r="B30" s="99" t="s">
        <v>514</v>
      </c>
      <c r="C30" s="100">
        <v>5564</v>
      </c>
      <c r="D30" s="101"/>
      <c r="E30" s="111">
        <v>4.92</v>
      </c>
      <c r="F30" s="101">
        <v>0.9840000000000001</v>
      </c>
      <c r="G30" s="101">
        <v>3.444</v>
      </c>
      <c r="H30" s="101">
        <v>0.49200000000000005</v>
      </c>
      <c r="I30" s="101">
        <v>0</v>
      </c>
      <c r="J30" s="101">
        <v>0</v>
      </c>
      <c r="K30" s="101">
        <v>0</v>
      </c>
      <c r="L30" s="101">
        <v>0</v>
      </c>
      <c r="M30" s="101"/>
      <c r="N30" s="101">
        <v>27.2</v>
      </c>
      <c r="O30" s="101">
        <v>5.0999999999999996</v>
      </c>
      <c r="P30" s="101">
        <v>32.299999999999997</v>
      </c>
      <c r="Q30" s="101"/>
      <c r="R30" s="103">
        <v>53</v>
      </c>
      <c r="S30" s="103">
        <v>476</v>
      </c>
      <c r="T30" s="103">
        <v>682</v>
      </c>
      <c r="U30" s="103">
        <v>1250</v>
      </c>
      <c r="V30" s="104">
        <v>3.2</v>
      </c>
      <c r="W30" s="105">
        <v>32320</v>
      </c>
      <c r="X30" s="106">
        <v>3.6562445074842369</v>
      </c>
      <c r="Y30" s="103">
        <v>37370</v>
      </c>
      <c r="Z30" s="107">
        <v>0.84760000000000002</v>
      </c>
      <c r="AB30" s="113"/>
    </row>
    <row r="31" spans="1:28" ht="13.5" customHeight="1" x14ac:dyDescent="0.2">
      <c r="A31" s="99" t="s">
        <v>518</v>
      </c>
      <c r="B31" s="99" t="s">
        <v>514</v>
      </c>
      <c r="C31" s="100">
        <v>5565</v>
      </c>
      <c r="D31" s="101"/>
      <c r="E31" s="111">
        <v>2.41</v>
      </c>
      <c r="F31" s="101">
        <v>0.24100000000000002</v>
      </c>
      <c r="G31" s="101">
        <v>1.9280000000000002</v>
      </c>
      <c r="H31" s="101">
        <v>0.24100000000000002</v>
      </c>
      <c r="I31" s="101">
        <v>0</v>
      </c>
      <c r="J31" s="101">
        <v>0</v>
      </c>
      <c r="K31" s="101">
        <v>0</v>
      </c>
      <c r="L31" s="101">
        <v>0</v>
      </c>
      <c r="M31" s="101"/>
      <c r="N31" s="101">
        <v>21.3</v>
      </c>
      <c r="O31" s="101">
        <v>2</v>
      </c>
      <c r="P31" s="101">
        <v>23.3</v>
      </c>
      <c r="Q31" s="101"/>
      <c r="R31" s="103">
        <v>34</v>
      </c>
      <c r="S31" s="103">
        <v>146</v>
      </c>
      <c r="T31" s="103">
        <v>110</v>
      </c>
      <c r="U31" s="103">
        <v>216</v>
      </c>
      <c r="V31" s="104">
        <v>1.2</v>
      </c>
      <c r="W31" s="105">
        <v>12120</v>
      </c>
      <c r="X31" s="106">
        <v>1.3329959591200584</v>
      </c>
      <c r="Y31" s="103">
        <v>13130</v>
      </c>
      <c r="Z31" s="107">
        <v>0.85219999999999996</v>
      </c>
      <c r="AB31" s="113"/>
    </row>
    <row r="32" spans="1:28" ht="13.5" customHeight="1" x14ac:dyDescent="0.2">
      <c r="A32" s="99" t="s">
        <v>518</v>
      </c>
      <c r="B32" s="99" t="s">
        <v>514</v>
      </c>
      <c r="C32" s="100">
        <v>5566</v>
      </c>
      <c r="D32" s="101"/>
      <c r="E32" s="111">
        <v>2.81</v>
      </c>
      <c r="F32" s="101">
        <v>0.19670000000000001</v>
      </c>
      <c r="G32" s="101">
        <v>1.6859999999999999</v>
      </c>
      <c r="H32" s="101">
        <v>0.84299999999999997</v>
      </c>
      <c r="I32" s="101">
        <v>2.81E-2</v>
      </c>
      <c r="J32" s="101">
        <v>0</v>
      </c>
      <c r="K32" s="101">
        <v>0</v>
      </c>
      <c r="L32" s="101">
        <v>0</v>
      </c>
      <c r="M32" s="101"/>
      <c r="N32" s="101">
        <v>21.1</v>
      </c>
      <c r="O32" s="101">
        <v>4.2</v>
      </c>
      <c r="P32" s="101">
        <v>25.3</v>
      </c>
      <c r="Q32" s="101"/>
      <c r="R32" s="103">
        <v>16</v>
      </c>
      <c r="S32" s="103">
        <v>88</v>
      </c>
      <c r="T32" s="103">
        <v>136</v>
      </c>
      <c r="U32" s="103">
        <v>217</v>
      </c>
      <c r="V32" s="104">
        <v>3.3</v>
      </c>
      <c r="W32" s="105">
        <v>33330</v>
      </c>
      <c r="X32" s="106">
        <v>3.2095084015401385</v>
      </c>
      <c r="Y32" s="103">
        <v>32320</v>
      </c>
      <c r="Z32" s="107">
        <v>0.85899999999999999</v>
      </c>
    </row>
    <row r="33" spans="1:26" ht="13.5" customHeight="1" x14ac:dyDescent="0.2">
      <c r="A33" s="99" t="s">
        <v>519</v>
      </c>
      <c r="B33" s="99" t="s">
        <v>514</v>
      </c>
      <c r="C33" s="100">
        <v>5567</v>
      </c>
      <c r="D33" s="101"/>
      <c r="E33" s="111">
        <v>4.1500000000000004</v>
      </c>
      <c r="F33" s="101">
        <v>0.41499999999999998</v>
      </c>
      <c r="G33" s="101">
        <v>2.9049999999999998</v>
      </c>
      <c r="H33" s="101">
        <v>0.83</v>
      </c>
      <c r="I33" s="101">
        <v>0</v>
      </c>
      <c r="J33" s="101">
        <v>0</v>
      </c>
      <c r="K33" s="101">
        <v>0</v>
      </c>
      <c r="L33" s="101">
        <v>0</v>
      </c>
      <c r="M33" s="101"/>
      <c r="N33" s="101">
        <v>25.7</v>
      </c>
      <c r="O33" s="101">
        <v>4.8</v>
      </c>
      <c r="P33" s="101">
        <v>30.5</v>
      </c>
      <c r="Q33" s="101"/>
      <c r="R33" s="103">
        <v>76</v>
      </c>
      <c r="S33" s="103">
        <v>512</v>
      </c>
      <c r="T33" s="103">
        <v>805</v>
      </c>
      <c r="U33" s="103">
        <v>1420</v>
      </c>
      <c r="V33" s="104">
        <v>3.1</v>
      </c>
      <c r="W33" s="105">
        <v>31310</v>
      </c>
      <c r="X33" s="106">
        <v>3.4417486442131948</v>
      </c>
      <c r="Y33" s="103">
        <v>34340</v>
      </c>
      <c r="Z33" s="107">
        <v>0.84509999999999996</v>
      </c>
    </row>
    <row r="34" spans="1:26" ht="13.5" customHeight="1" x14ac:dyDescent="0.2">
      <c r="A34" s="99" t="s">
        <v>519</v>
      </c>
      <c r="B34" s="99" t="s">
        <v>514</v>
      </c>
      <c r="C34" s="100">
        <v>5568</v>
      </c>
      <c r="D34" s="101"/>
      <c r="E34" s="111">
        <v>3.88</v>
      </c>
      <c r="F34" s="101">
        <v>0.31040000000000001</v>
      </c>
      <c r="G34" s="101">
        <v>2.7159999999999997</v>
      </c>
      <c r="H34" s="101">
        <v>0.77599999999999991</v>
      </c>
      <c r="I34" s="101">
        <v>0</v>
      </c>
      <c r="J34" s="101">
        <v>0</v>
      </c>
      <c r="K34" s="101">
        <v>0</v>
      </c>
      <c r="L34" s="101">
        <v>0</v>
      </c>
      <c r="M34" s="101"/>
      <c r="N34" s="101">
        <v>26</v>
      </c>
      <c r="O34" s="101">
        <v>4.5</v>
      </c>
      <c r="P34" s="101">
        <v>30.5</v>
      </c>
      <c r="Q34" s="101"/>
      <c r="R34" s="103">
        <v>49</v>
      </c>
      <c r="S34" s="103">
        <v>390</v>
      </c>
      <c r="T34" s="103">
        <v>581</v>
      </c>
      <c r="U34" s="103">
        <v>1070</v>
      </c>
      <c r="V34" s="104">
        <v>3.2</v>
      </c>
      <c r="W34" s="105">
        <v>32320</v>
      </c>
      <c r="X34" s="106">
        <v>3.4572125243550964</v>
      </c>
      <c r="Y34" s="103">
        <v>35350</v>
      </c>
      <c r="Z34" s="107">
        <v>0.84940000000000004</v>
      </c>
    </row>
    <row r="35" spans="1:26" ht="13.5" customHeight="1" x14ac:dyDescent="0.2">
      <c r="A35" s="99" t="s">
        <v>520</v>
      </c>
      <c r="B35" s="99" t="s">
        <v>514</v>
      </c>
      <c r="C35" s="100">
        <v>5569</v>
      </c>
      <c r="D35" s="101"/>
      <c r="E35" s="111">
        <v>5.16</v>
      </c>
      <c r="F35" s="101">
        <v>0.4128</v>
      </c>
      <c r="G35" s="101">
        <v>3.6120000000000001</v>
      </c>
      <c r="H35" s="101">
        <v>1.548</v>
      </c>
      <c r="I35" s="101">
        <v>0</v>
      </c>
      <c r="J35" s="101">
        <v>0</v>
      </c>
      <c r="K35" s="101">
        <v>0</v>
      </c>
      <c r="L35" s="101">
        <v>0</v>
      </c>
      <c r="M35" s="101"/>
      <c r="N35" s="101">
        <v>21</v>
      </c>
      <c r="O35" s="101">
        <v>6.7</v>
      </c>
      <c r="P35" s="101">
        <v>27.7</v>
      </c>
      <c r="Q35" s="101"/>
      <c r="R35" s="103">
        <v>50</v>
      </c>
      <c r="S35" s="103">
        <v>715</v>
      </c>
      <c r="T35" s="103">
        <v>1340</v>
      </c>
      <c r="U35" s="103">
        <v>2400</v>
      </c>
      <c r="V35" s="104">
        <v>3.6</v>
      </c>
      <c r="W35" s="105">
        <v>36360</v>
      </c>
      <c r="X35" s="106">
        <v>5.6081987664173329</v>
      </c>
      <c r="Y35" s="103">
        <v>56560</v>
      </c>
      <c r="Z35" s="107">
        <v>0.84699999999999998</v>
      </c>
    </row>
    <row r="36" spans="1:26" ht="13.5" customHeight="1" x14ac:dyDescent="0.2">
      <c r="A36" s="99" t="s">
        <v>520</v>
      </c>
      <c r="B36" s="99" t="s">
        <v>514</v>
      </c>
      <c r="C36" s="100">
        <v>5570</v>
      </c>
      <c r="D36" s="101"/>
      <c r="E36" s="111">
        <v>5.27</v>
      </c>
      <c r="F36" s="101">
        <v>0.47429999999999994</v>
      </c>
      <c r="G36" s="101">
        <v>3.1619999999999999</v>
      </c>
      <c r="H36" s="101">
        <v>1.581</v>
      </c>
      <c r="I36" s="101">
        <v>0</v>
      </c>
      <c r="J36" s="101">
        <v>0</v>
      </c>
      <c r="K36" s="101">
        <v>0</v>
      </c>
      <c r="L36" s="101">
        <v>0</v>
      </c>
      <c r="M36" s="101"/>
      <c r="N36" s="101">
        <v>19.600000000000001</v>
      </c>
      <c r="O36" s="101">
        <v>6.9</v>
      </c>
      <c r="P36" s="101">
        <v>26.5</v>
      </c>
      <c r="Q36" s="101"/>
      <c r="R36" s="103">
        <v>22</v>
      </c>
      <c r="S36" s="103">
        <v>729</v>
      </c>
      <c r="T36" s="103">
        <v>1390</v>
      </c>
      <c r="U36" s="103">
        <v>2500</v>
      </c>
      <c r="V36" s="104">
        <v>3.5</v>
      </c>
      <c r="W36" s="105">
        <v>35350</v>
      </c>
      <c r="X36" s="106">
        <v>5.4</v>
      </c>
      <c r="Y36" s="103">
        <v>54540</v>
      </c>
      <c r="Z36" s="107">
        <v>0.84660000000000002</v>
      </c>
    </row>
    <row r="37" spans="1:26" ht="13.5" customHeight="1" x14ac:dyDescent="0.2">
      <c r="A37" s="99" t="s">
        <v>521</v>
      </c>
      <c r="B37" s="99" t="s">
        <v>514</v>
      </c>
      <c r="C37" s="100">
        <v>5571</v>
      </c>
      <c r="D37" s="101"/>
      <c r="E37" s="111">
        <v>2.5099999999999998</v>
      </c>
      <c r="F37" s="101">
        <v>0.20079999999999998</v>
      </c>
      <c r="G37" s="101">
        <v>2.008</v>
      </c>
      <c r="H37" s="101">
        <v>0.502</v>
      </c>
      <c r="I37" s="101">
        <v>0</v>
      </c>
      <c r="J37" s="101">
        <v>0</v>
      </c>
      <c r="K37" s="101">
        <v>0</v>
      </c>
      <c r="L37" s="101">
        <v>0</v>
      </c>
      <c r="M37" s="101"/>
      <c r="N37" s="101">
        <v>19.3</v>
      </c>
      <c r="O37" s="101">
        <v>2.8</v>
      </c>
      <c r="P37" s="101">
        <v>22.1</v>
      </c>
      <c r="Q37" s="101"/>
      <c r="R37" s="103">
        <v>64</v>
      </c>
      <c r="S37" s="103">
        <v>224</v>
      </c>
      <c r="T37" s="103">
        <v>304</v>
      </c>
      <c r="U37" s="103">
        <v>538</v>
      </c>
      <c r="V37" s="104">
        <v>2.2000000000000002</v>
      </c>
      <c r="W37" s="105">
        <v>22220</v>
      </c>
      <c r="X37" s="106">
        <v>2.0672844876715599</v>
      </c>
      <c r="Y37" s="103">
        <v>21210</v>
      </c>
      <c r="Z37" s="107">
        <v>0.83960000000000001</v>
      </c>
    </row>
    <row r="38" spans="1:26" ht="13.5" customHeight="1" x14ac:dyDescent="0.2">
      <c r="A38" s="99" t="s">
        <v>521</v>
      </c>
      <c r="B38" s="99" t="s">
        <v>514</v>
      </c>
      <c r="C38" s="100">
        <v>5572</v>
      </c>
      <c r="D38" s="101"/>
      <c r="E38" s="111">
        <v>3.09</v>
      </c>
      <c r="F38" s="101">
        <v>0.309</v>
      </c>
      <c r="G38" s="101">
        <v>2.1629999999999998</v>
      </c>
      <c r="H38" s="101">
        <v>0.309</v>
      </c>
      <c r="I38" s="101">
        <v>0</v>
      </c>
      <c r="J38" s="101">
        <v>0</v>
      </c>
      <c r="K38" s="101">
        <v>0</v>
      </c>
      <c r="L38" s="101">
        <v>0</v>
      </c>
      <c r="M38" s="101"/>
      <c r="N38" s="101">
        <v>20.100000000000001</v>
      </c>
      <c r="O38" s="101">
        <v>2.9</v>
      </c>
      <c r="P38" s="101">
        <v>23</v>
      </c>
      <c r="Q38" s="101"/>
      <c r="R38" s="103">
        <v>81</v>
      </c>
      <c r="S38" s="103">
        <v>282</v>
      </c>
      <c r="T38" s="103">
        <v>378</v>
      </c>
      <c r="U38" s="103">
        <v>763</v>
      </c>
      <c r="V38" s="104">
        <v>0.4</v>
      </c>
      <c r="W38" s="105">
        <v>4040</v>
      </c>
      <c r="X38" s="106">
        <v>2.3523066036794025</v>
      </c>
      <c r="Y38" s="103">
        <v>24240</v>
      </c>
      <c r="Z38" s="107">
        <v>0.84060000000000001</v>
      </c>
    </row>
    <row r="39" spans="1:26" ht="13.5" customHeight="1" x14ac:dyDescent="0.2">
      <c r="A39" s="99" t="s">
        <v>151</v>
      </c>
      <c r="B39" s="99" t="s">
        <v>514</v>
      </c>
      <c r="C39" s="100">
        <v>5573</v>
      </c>
      <c r="D39" s="101"/>
      <c r="E39" s="111">
        <v>2.4900000000000002</v>
      </c>
      <c r="F39" s="101">
        <v>0.17430000000000001</v>
      </c>
      <c r="G39" s="101">
        <v>1.7430000000000001</v>
      </c>
      <c r="H39" s="101">
        <v>0.49800000000000005</v>
      </c>
      <c r="I39" s="101">
        <v>0</v>
      </c>
      <c r="J39" s="101">
        <v>0</v>
      </c>
      <c r="K39" s="101">
        <v>0</v>
      </c>
      <c r="L39" s="101">
        <v>0</v>
      </c>
      <c r="M39" s="101"/>
      <c r="N39" s="101">
        <v>20.6</v>
      </c>
      <c r="O39" s="101">
        <v>3.1</v>
      </c>
      <c r="P39" s="101">
        <v>23.7</v>
      </c>
      <c r="Q39" s="101"/>
      <c r="R39" s="103">
        <v>50</v>
      </c>
      <c r="S39" s="103">
        <v>367</v>
      </c>
      <c r="T39" s="103">
        <v>291</v>
      </c>
      <c r="U39" s="103">
        <v>573</v>
      </c>
      <c r="V39" s="104">
        <v>2.1</v>
      </c>
      <c r="W39" s="105">
        <v>21210</v>
      </c>
      <c r="X39" s="106">
        <v>2.2184985110497664</v>
      </c>
      <c r="Y39" s="103">
        <v>22220</v>
      </c>
      <c r="Z39" s="107">
        <v>0.84799999999999998</v>
      </c>
    </row>
    <row r="40" spans="1:26" ht="13.5" customHeight="1" x14ac:dyDescent="0.2">
      <c r="A40" s="99" t="s">
        <v>151</v>
      </c>
      <c r="B40" s="99" t="s">
        <v>514</v>
      </c>
      <c r="C40" s="100">
        <v>5574</v>
      </c>
      <c r="D40" s="101"/>
      <c r="E40" s="111">
        <v>2.74</v>
      </c>
      <c r="F40" s="101">
        <v>0.16440000000000002</v>
      </c>
      <c r="G40" s="101">
        <v>1.6440000000000001</v>
      </c>
      <c r="H40" s="101">
        <v>0.82200000000000006</v>
      </c>
      <c r="I40" s="101">
        <v>2.7400000000000001E-2</v>
      </c>
      <c r="J40" s="101">
        <v>0</v>
      </c>
      <c r="K40" s="101">
        <v>0</v>
      </c>
      <c r="L40" s="101">
        <v>0</v>
      </c>
      <c r="M40" s="101"/>
      <c r="N40" s="101">
        <v>19.3</v>
      </c>
      <c r="O40" s="101">
        <v>3.5</v>
      </c>
      <c r="P40" s="101">
        <v>22.8</v>
      </c>
      <c r="Q40" s="101"/>
      <c r="R40" s="103">
        <v>64</v>
      </c>
      <c r="S40" s="103">
        <v>167</v>
      </c>
      <c r="T40" s="103">
        <v>230</v>
      </c>
      <c r="U40" s="103">
        <v>384</v>
      </c>
      <c r="V40" s="104">
        <v>2.5</v>
      </c>
      <c r="W40" s="105">
        <v>25250</v>
      </c>
      <c r="X40" s="106">
        <v>2.6720761147742058</v>
      </c>
      <c r="Y40" s="103">
        <v>27270</v>
      </c>
      <c r="Z40" s="107">
        <v>0.85189999999999999</v>
      </c>
    </row>
    <row r="41" spans="1:26" ht="13.5" customHeight="1" x14ac:dyDescent="0.2">
      <c r="A41" s="99" t="s">
        <v>152</v>
      </c>
      <c r="B41" s="99" t="s">
        <v>514</v>
      </c>
      <c r="C41" s="100">
        <v>5575</v>
      </c>
      <c r="D41" s="101"/>
      <c r="E41" s="111">
        <v>2.89</v>
      </c>
      <c r="F41" s="101">
        <v>0.28900000000000003</v>
      </c>
      <c r="G41" s="101">
        <v>2.3120000000000003</v>
      </c>
      <c r="H41" s="101">
        <v>0.28900000000000003</v>
      </c>
      <c r="I41" s="101">
        <v>0</v>
      </c>
      <c r="J41" s="101">
        <v>0</v>
      </c>
      <c r="K41" s="101">
        <v>0</v>
      </c>
      <c r="L41" s="101">
        <v>0</v>
      </c>
      <c r="M41" s="101"/>
      <c r="N41" s="101">
        <v>22.1</v>
      </c>
      <c r="O41" s="101">
        <v>2.5</v>
      </c>
      <c r="P41" s="101">
        <v>24.6</v>
      </c>
      <c r="Q41" s="101"/>
      <c r="R41" s="103">
        <v>74</v>
      </c>
      <c r="S41" s="103">
        <v>207</v>
      </c>
      <c r="T41" s="103">
        <v>215</v>
      </c>
      <c r="U41" s="103">
        <v>401</v>
      </c>
      <c r="V41" s="104">
        <v>1.7</v>
      </c>
      <c r="W41" s="105">
        <v>17170</v>
      </c>
      <c r="X41" s="106">
        <v>1.86948542463711</v>
      </c>
      <c r="Y41" s="103">
        <v>19190</v>
      </c>
      <c r="Z41" s="107">
        <v>0.84130000000000005</v>
      </c>
    </row>
    <row r="42" spans="1:26" ht="13.5" customHeight="1" x14ac:dyDescent="0.2">
      <c r="A42" s="99" t="s">
        <v>152</v>
      </c>
      <c r="B42" s="99" t="s">
        <v>514</v>
      </c>
      <c r="C42" s="100">
        <v>5576</v>
      </c>
      <c r="D42" s="101"/>
      <c r="E42" s="111">
        <v>3.27</v>
      </c>
      <c r="F42" s="101">
        <v>0.32700000000000001</v>
      </c>
      <c r="G42" s="101">
        <v>2.2890000000000001</v>
      </c>
      <c r="H42" s="101">
        <v>0.32700000000000001</v>
      </c>
      <c r="I42" s="101">
        <v>0</v>
      </c>
      <c r="J42" s="101">
        <v>0</v>
      </c>
      <c r="K42" s="101">
        <v>0</v>
      </c>
      <c r="L42" s="101">
        <v>0</v>
      </c>
      <c r="M42" s="101"/>
      <c r="N42" s="101">
        <v>23.1</v>
      </c>
      <c r="O42" s="101">
        <v>2.8</v>
      </c>
      <c r="P42" s="101">
        <v>25.9</v>
      </c>
      <c r="Q42" s="101"/>
      <c r="R42" s="103">
        <v>45</v>
      </c>
      <c r="S42" s="103">
        <v>256</v>
      </c>
      <c r="T42" s="103">
        <v>279</v>
      </c>
      <c r="U42" s="103">
        <v>552</v>
      </c>
      <c r="V42" s="104">
        <v>1.9</v>
      </c>
      <c r="W42" s="105">
        <v>19190</v>
      </c>
      <c r="X42" s="106">
        <v>1.9898683873467837</v>
      </c>
      <c r="Y42" s="103">
        <v>20200</v>
      </c>
      <c r="Z42" s="107">
        <v>0.84079999999999999</v>
      </c>
    </row>
    <row r="44" spans="1:26" s="27" customFormat="1" ht="14.25" x14ac:dyDescent="0.2">
      <c r="A44" s="131" t="s">
        <v>599</v>
      </c>
      <c r="B44" s="37"/>
      <c r="F44" s="49"/>
      <c r="I44" s="49"/>
      <c r="J44" s="49"/>
      <c r="K44" s="49"/>
      <c r="L44" s="49"/>
      <c r="M44" s="49"/>
      <c r="O44" s="37"/>
      <c r="P44" s="79"/>
      <c r="Q44" s="37"/>
      <c r="R44" s="37"/>
      <c r="S44" s="37"/>
      <c r="T44" s="37"/>
      <c r="U44" s="37"/>
      <c r="V44" s="37"/>
      <c r="W44" s="37"/>
      <c r="X44" s="37"/>
      <c r="Y44" s="37"/>
    </row>
    <row r="45" spans="1:26" s="27" customFormat="1" ht="14.25" x14ac:dyDescent="0.2">
      <c r="A45" s="131" t="s">
        <v>601</v>
      </c>
      <c r="B45" s="37"/>
      <c r="F45" s="49"/>
      <c r="I45" s="49"/>
      <c r="J45" s="49"/>
      <c r="K45" s="49"/>
      <c r="L45" s="49"/>
      <c r="M45" s="49"/>
      <c r="O45" s="37"/>
      <c r="P45" s="79"/>
      <c r="Q45" s="37"/>
      <c r="R45" s="37"/>
      <c r="S45" s="37"/>
      <c r="T45" s="37"/>
      <c r="U45" s="37"/>
      <c r="V45" s="37"/>
      <c r="W45" s="37"/>
      <c r="X45" s="37"/>
      <c r="Y45" s="37"/>
    </row>
    <row r="46" spans="1:26" ht="14.25" x14ac:dyDescent="0.2">
      <c r="A46" s="114" t="s">
        <v>602</v>
      </c>
    </row>
  </sheetData>
  <mergeCells count="4">
    <mergeCell ref="E1:L1"/>
    <mergeCell ref="N1:P1"/>
    <mergeCell ref="A1:C1"/>
    <mergeCell ref="R1:Y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D20"/>
  <sheetViews>
    <sheetView workbookViewId="0">
      <selection activeCell="A2" sqref="A2"/>
    </sheetView>
  </sheetViews>
  <sheetFormatPr defaultColWidth="8.85546875" defaultRowHeight="12.75" x14ac:dyDescent="0.2"/>
  <cols>
    <col min="1" max="1" width="15.85546875" style="16" customWidth="1"/>
    <col min="2" max="2" width="14.42578125" style="10" customWidth="1"/>
    <col min="3" max="3" width="63.42578125" style="16" customWidth="1"/>
    <col min="4" max="4" width="2.42578125" style="16" customWidth="1"/>
    <col min="5" max="5" width="8.140625" style="10" customWidth="1"/>
    <col min="6" max="12" width="8.5703125" style="16" bestFit="1" customWidth="1"/>
    <col min="13" max="13" width="2.5703125" style="16" customWidth="1"/>
    <col min="14" max="16" width="10.5703125" style="16" bestFit="1" customWidth="1"/>
    <col min="17" max="17" width="9.7109375" style="10" bestFit="1" customWidth="1"/>
    <col min="18" max="18" width="7" style="16" bestFit="1" customWidth="1"/>
    <col min="19" max="19" width="9.42578125" style="16" bestFit="1" customWidth="1"/>
    <col min="20" max="20" width="2.7109375" style="16" customWidth="1"/>
    <col min="21" max="21" width="10.85546875" style="16" customWidth="1"/>
    <col min="22" max="22" width="2.5703125" style="16" customWidth="1"/>
    <col min="23" max="23" width="7.140625" style="16" customWidth="1"/>
    <col min="24" max="25" width="5.5703125" style="16" bestFit="1" customWidth="1"/>
    <col min="26" max="26" width="6.85546875" style="16" customWidth="1"/>
    <col min="27" max="27" width="9.28515625" style="16" bestFit="1" customWidth="1"/>
    <col min="28" max="28" width="2.7109375" style="16" customWidth="1"/>
    <col min="29" max="16384" width="8.85546875" style="16"/>
  </cols>
  <sheetData>
    <row r="1" spans="1:56" x14ac:dyDescent="0.2">
      <c r="A1" s="158" t="s">
        <v>119</v>
      </c>
      <c r="B1" s="158"/>
      <c r="C1" s="158"/>
      <c r="D1" s="23"/>
      <c r="E1" s="148" t="s">
        <v>595</v>
      </c>
      <c r="F1" s="149"/>
      <c r="G1" s="149"/>
      <c r="H1" s="149"/>
      <c r="I1" s="149"/>
      <c r="J1" s="149"/>
      <c r="K1" s="149"/>
      <c r="L1" s="150"/>
      <c r="M1" s="23"/>
      <c r="N1" s="159" t="s">
        <v>524</v>
      </c>
      <c r="O1" s="160"/>
      <c r="P1" s="160"/>
      <c r="Q1" s="160"/>
      <c r="R1" s="160"/>
      <c r="S1" s="161"/>
      <c r="T1" s="23"/>
      <c r="U1" s="23"/>
      <c r="V1" s="23"/>
      <c r="W1" s="159" t="s">
        <v>724</v>
      </c>
      <c r="X1" s="160"/>
      <c r="Y1" s="160"/>
      <c r="Z1" s="160"/>
      <c r="AA1" s="161"/>
      <c r="AB1" s="23"/>
      <c r="AC1" s="23"/>
    </row>
    <row r="2" spans="1:56" s="5" customFormat="1" ht="40.15" customHeight="1" x14ac:dyDescent="0.2">
      <c r="A2" s="3" t="s">
        <v>725</v>
      </c>
      <c r="B2" s="4" t="s">
        <v>525</v>
      </c>
      <c r="C2" s="1" t="s">
        <v>0</v>
      </c>
      <c r="D2" s="1"/>
      <c r="E2" s="1" t="s">
        <v>488</v>
      </c>
      <c r="F2" s="28" t="s">
        <v>587</v>
      </c>
      <c r="G2" s="28" t="s">
        <v>588</v>
      </c>
      <c r="H2" s="28" t="s">
        <v>589</v>
      </c>
      <c r="I2" s="28" t="s">
        <v>590</v>
      </c>
      <c r="J2" s="28" t="s">
        <v>591</v>
      </c>
      <c r="K2" s="28" t="s">
        <v>592</v>
      </c>
      <c r="L2" s="28" t="s">
        <v>593</v>
      </c>
      <c r="M2" s="26"/>
      <c r="N2" s="12" t="s">
        <v>253</v>
      </c>
      <c r="O2" s="12" t="s">
        <v>271</v>
      </c>
      <c r="P2" s="12" t="s">
        <v>272</v>
      </c>
      <c r="Q2" s="12" t="s">
        <v>108</v>
      </c>
      <c r="R2" s="12" t="s">
        <v>110</v>
      </c>
      <c r="S2" s="12" t="s">
        <v>109</v>
      </c>
      <c r="T2" s="12"/>
      <c r="U2" s="67" t="s">
        <v>136</v>
      </c>
      <c r="V2" s="67"/>
      <c r="W2" s="12" t="s">
        <v>549</v>
      </c>
      <c r="X2" s="12" t="s">
        <v>258</v>
      </c>
      <c r="Y2" s="12" t="s">
        <v>259</v>
      </c>
      <c r="Z2" s="12" t="s">
        <v>260</v>
      </c>
      <c r="AA2" s="12" t="s">
        <v>261</v>
      </c>
      <c r="AB2" s="12"/>
      <c r="AC2" s="1" t="s">
        <v>537</v>
      </c>
      <c r="AD2" s="16"/>
      <c r="AE2" s="16"/>
      <c r="AF2" s="16"/>
      <c r="AG2" s="16"/>
      <c r="AH2" s="16"/>
      <c r="AI2" s="16"/>
      <c r="AJ2" s="16"/>
      <c r="AK2" s="16"/>
      <c r="AL2" s="16"/>
      <c r="AM2" s="16"/>
      <c r="AN2" s="16"/>
      <c r="AO2" s="16"/>
      <c r="AP2" s="16"/>
      <c r="AQ2" s="16"/>
      <c r="AR2" s="16"/>
      <c r="AS2" s="16"/>
      <c r="AT2" s="16"/>
      <c r="AU2" s="16"/>
      <c r="AV2" s="16"/>
      <c r="AW2" s="16"/>
      <c r="AX2" s="16"/>
    </row>
    <row r="3" spans="1:56" s="10" customFormat="1" x14ac:dyDescent="0.2">
      <c r="A3" s="21" t="s">
        <v>752</v>
      </c>
      <c r="B3" s="30">
        <v>0</v>
      </c>
      <c r="C3" s="20" t="s">
        <v>722</v>
      </c>
      <c r="D3" s="20"/>
      <c r="E3" s="40">
        <v>2.6</v>
      </c>
      <c r="F3" s="40">
        <f>0.2*E3</f>
        <v>0.52</v>
      </c>
      <c r="G3" s="40">
        <f>0.8*E3</f>
        <v>2.08</v>
      </c>
      <c r="H3" s="40">
        <v>0</v>
      </c>
      <c r="I3" s="40">
        <v>0</v>
      </c>
      <c r="J3" s="40">
        <v>0</v>
      </c>
      <c r="K3" s="40">
        <v>0</v>
      </c>
      <c r="L3" s="40">
        <v>0</v>
      </c>
      <c r="M3" s="40"/>
      <c r="N3" s="23"/>
      <c r="O3" s="23"/>
      <c r="P3" s="23"/>
      <c r="Q3" s="6">
        <v>14.9</v>
      </c>
      <c r="R3" s="23"/>
      <c r="S3" s="23"/>
      <c r="T3" s="23"/>
      <c r="U3" s="23"/>
      <c r="V3" s="23"/>
      <c r="W3" s="6"/>
      <c r="X3" s="6">
        <v>332</v>
      </c>
      <c r="Y3" s="6"/>
      <c r="Z3" s="6"/>
      <c r="AA3" s="6">
        <v>532</v>
      </c>
      <c r="AB3" s="6"/>
      <c r="AC3" s="23"/>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row>
    <row r="4" spans="1:56" s="10" customFormat="1" ht="25.5" x14ac:dyDescent="0.2">
      <c r="A4" s="21" t="s">
        <v>753</v>
      </c>
      <c r="B4" s="30">
        <v>0</v>
      </c>
      <c r="C4" s="39" t="s">
        <v>723</v>
      </c>
      <c r="D4" s="39"/>
      <c r="E4" s="40">
        <v>2.9</v>
      </c>
      <c r="F4" s="40">
        <f>0.2*E4</f>
        <v>0.57999999999999996</v>
      </c>
      <c r="G4" s="40">
        <f>0.8*E4</f>
        <v>2.3199999999999998</v>
      </c>
      <c r="H4" s="40">
        <v>0</v>
      </c>
      <c r="I4" s="40">
        <v>0</v>
      </c>
      <c r="J4" s="40">
        <v>0</v>
      </c>
      <c r="K4" s="40">
        <v>0</v>
      </c>
      <c r="L4" s="40">
        <v>0</v>
      </c>
      <c r="M4" s="40"/>
      <c r="N4" s="23"/>
      <c r="O4" s="23"/>
      <c r="P4" s="23"/>
      <c r="Q4" s="6">
        <v>18</v>
      </c>
      <c r="R4" s="23"/>
      <c r="S4" s="23"/>
      <c r="T4" s="23"/>
      <c r="U4" s="6">
        <v>43.8</v>
      </c>
      <c r="V4" s="6"/>
      <c r="W4" s="6">
        <v>129</v>
      </c>
      <c r="X4" s="6">
        <v>317</v>
      </c>
      <c r="Y4" s="6">
        <v>414</v>
      </c>
      <c r="Z4" s="6">
        <v>506</v>
      </c>
      <c r="AA4" s="6">
        <v>579</v>
      </c>
      <c r="AB4" s="6"/>
      <c r="AC4" s="23"/>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row>
    <row r="5" spans="1:56" s="10" customFormat="1" x14ac:dyDescent="0.2">
      <c r="A5" s="21" t="s">
        <v>754</v>
      </c>
      <c r="B5" s="30">
        <v>0</v>
      </c>
      <c r="C5" s="20" t="s">
        <v>535</v>
      </c>
      <c r="D5" s="20"/>
      <c r="E5" s="40">
        <v>4.3</v>
      </c>
      <c r="F5" s="40">
        <f>0.1*E5</f>
        <v>0.43</v>
      </c>
      <c r="G5" s="40">
        <f>0.9*E5</f>
        <v>3.87</v>
      </c>
      <c r="H5" s="40">
        <v>0</v>
      </c>
      <c r="I5" s="40">
        <v>0</v>
      </c>
      <c r="J5" s="40">
        <v>0</v>
      </c>
      <c r="K5" s="40">
        <v>0</v>
      </c>
      <c r="L5" s="40">
        <v>0</v>
      </c>
      <c r="M5" s="40"/>
      <c r="N5" s="23"/>
      <c r="O5" s="23"/>
      <c r="P5" s="23"/>
      <c r="Q5" s="6">
        <v>19.7</v>
      </c>
      <c r="R5" s="6">
        <v>1.7</v>
      </c>
      <c r="S5" s="6">
        <v>78.599999999999994</v>
      </c>
      <c r="T5" s="6"/>
      <c r="U5" s="6">
        <v>39</v>
      </c>
      <c r="V5" s="6"/>
      <c r="W5" s="6"/>
      <c r="X5" s="6">
        <v>391</v>
      </c>
      <c r="Y5" s="6"/>
      <c r="Z5" s="6"/>
      <c r="AA5" s="6">
        <v>533</v>
      </c>
      <c r="AB5" s="6"/>
      <c r="AC5" s="23"/>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row>
    <row r="6" spans="1:56" s="10" customFormat="1" x14ac:dyDescent="0.2">
      <c r="A6" s="8" t="s">
        <v>430</v>
      </c>
      <c r="B6" s="9" t="s">
        <v>526</v>
      </c>
      <c r="C6" s="23" t="s">
        <v>532</v>
      </c>
      <c r="D6" s="23"/>
      <c r="E6" s="11">
        <v>2.23</v>
      </c>
      <c r="F6" s="11">
        <v>0.66900000000000004</v>
      </c>
      <c r="G6" s="11">
        <v>1.5609999999999999</v>
      </c>
      <c r="H6" s="11">
        <v>0</v>
      </c>
      <c r="I6" s="11">
        <v>0</v>
      </c>
      <c r="J6" s="11">
        <v>0</v>
      </c>
      <c r="K6" s="11">
        <v>0</v>
      </c>
      <c r="L6" s="11">
        <v>0</v>
      </c>
      <c r="M6" s="11"/>
      <c r="N6" s="13">
        <v>21.3</v>
      </c>
      <c r="O6" s="13">
        <v>20.399999999999999</v>
      </c>
      <c r="P6" s="13">
        <v>1</v>
      </c>
      <c r="Q6" s="6">
        <v>15.4</v>
      </c>
      <c r="R6" s="6">
        <v>3.2</v>
      </c>
      <c r="S6" s="6">
        <v>81.400000000000006</v>
      </c>
      <c r="T6" s="6"/>
      <c r="U6" s="6">
        <v>44.3</v>
      </c>
      <c r="V6" s="6"/>
      <c r="W6" s="6">
        <v>241</v>
      </c>
      <c r="X6" s="6">
        <v>334</v>
      </c>
      <c r="Y6" s="6">
        <v>426</v>
      </c>
      <c r="Z6" s="6">
        <v>516</v>
      </c>
      <c r="AA6" s="6">
        <v>600</v>
      </c>
      <c r="AB6" s="6"/>
      <c r="AC6" s="23"/>
      <c r="AD6" s="16"/>
      <c r="AE6" s="16"/>
      <c r="AF6" s="16"/>
      <c r="AG6" s="16"/>
      <c r="AH6" s="16"/>
      <c r="AI6" s="16"/>
      <c r="AJ6" s="16"/>
      <c r="AK6" s="16"/>
      <c r="AL6" s="16"/>
      <c r="AM6" s="16"/>
      <c r="AN6" s="16"/>
      <c r="AO6" s="16"/>
      <c r="AP6" s="16"/>
      <c r="AQ6" s="16"/>
      <c r="AR6" s="16"/>
      <c r="AS6" s="16"/>
      <c r="AT6" s="16"/>
      <c r="AU6" s="16"/>
      <c r="AV6" s="16"/>
      <c r="AW6" s="16"/>
      <c r="AX6" s="16"/>
    </row>
    <row r="7" spans="1:56" s="10" customFormat="1" x14ac:dyDescent="0.2">
      <c r="A7" s="8" t="s">
        <v>428</v>
      </c>
      <c r="B7" s="9" t="s">
        <v>526</v>
      </c>
      <c r="C7" s="23" t="s">
        <v>532</v>
      </c>
      <c r="D7" s="23"/>
      <c r="E7" s="11">
        <v>1.9</v>
      </c>
      <c r="F7" s="11">
        <v>0.38</v>
      </c>
      <c r="G7" s="11">
        <v>1.52</v>
      </c>
      <c r="H7" s="11">
        <v>0</v>
      </c>
      <c r="I7" s="11">
        <v>0</v>
      </c>
      <c r="J7" s="11">
        <v>0</v>
      </c>
      <c r="K7" s="11">
        <v>0</v>
      </c>
      <c r="L7" s="11">
        <v>0</v>
      </c>
      <c r="M7" s="11"/>
      <c r="N7" s="13">
        <v>18.8</v>
      </c>
      <c r="O7" s="13">
        <v>17.8</v>
      </c>
      <c r="P7" s="13">
        <v>1</v>
      </c>
      <c r="Q7" s="6">
        <v>16.3</v>
      </c>
      <c r="R7" s="6">
        <v>1.4</v>
      </c>
      <c r="S7" s="6">
        <v>82.3</v>
      </c>
      <c r="T7" s="6"/>
      <c r="U7" s="6">
        <v>43.1</v>
      </c>
      <c r="V7" s="6"/>
      <c r="W7" s="6">
        <v>226</v>
      </c>
      <c r="X7" s="6">
        <v>334</v>
      </c>
      <c r="Y7" s="6">
        <v>432</v>
      </c>
      <c r="Z7" s="6">
        <v>524</v>
      </c>
      <c r="AA7" s="6">
        <v>592</v>
      </c>
      <c r="AB7" s="6"/>
      <c r="AC7" s="23"/>
      <c r="AD7" s="16"/>
      <c r="AE7" s="16"/>
      <c r="AF7" s="16"/>
      <c r="AG7" s="16"/>
      <c r="AH7" s="16"/>
      <c r="AI7" s="16"/>
      <c r="AJ7" s="16"/>
      <c r="AK7" s="16"/>
      <c r="AL7" s="16"/>
      <c r="AM7" s="16"/>
      <c r="AN7" s="16"/>
      <c r="AO7" s="16"/>
      <c r="AP7" s="16"/>
      <c r="AQ7" s="16"/>
      <c r="AR7" s="16"/>
      <c r="AS7" s="16"/>
      <c r="AT7" s="16"/>
      <c r="AU7" s="16"/>
      <c r="AV7" s="16"/>
      <c r="AW7" s="16"/>
      <c r="AX7" s="16"/>
    </row>
    <row r="8" spans="1:56" x14ac:dyDescent="0.2">
      <c r="A8" s="8" t="s">
        <v>429</v>
      </c>
      <c r="B8" s="9" t="s">
        <v>526</v>
      </c>
      <c r="C8" s="23" t="s">
        <v>532</v>
      </c>
      <c r="D8" s="23"/>
      <c r="E8" s="11">
        <v>3.38</v>
      </c>
      <c r="F8" s="11">
        <v>1.014</v>
      </c>
      <c r="G8" s="11">
        <v>2.3660000000000001</v>
      </c>
      <c r="H8" s="11">
        <v>0</v>
      </c>
      <c r="I8" s="11">
        <v>0</v>
      </c>
      <c r="J8" s="11">
        <v>0</v>
      </c>
      <c r="K8" s="11">
        <v>0</v>
      </c>
      <c r="L8" s="11">
        <v>0</v>
      </c>
      <c r="M8" s="11"/>
      <c r="N8" s="13">
        <v>27</v>
      </c>
      <c r="O8" s="13">
        <v>24.7</v>
      </c>
      <c r="P8" s="13">
        <v>2.2999999999999998</v>
      </c>
      <c r="Q8" s="6">
        <v>31.4</v>
      </c>
      <c r="R8" s="6">
        <v>3.5</v>
      </c>
      <c r="S8" s="6">
        <v>65.099999999999994</v>
      </c>
      <c r="T8" s="6"/>
      <c r="U8" s="6">
        <v>44.1</v>
      </c>
      <c r="V8" s="6"/>
      <c r="W8" s="6">
        <v>217</v>
      </c>
      <c r="X8" s="6">
        <v>310</v>
      </c>
      <c r="Y8" s="6">
        <v>400</v>
      </c>
      <c r="Z8" s="6">
        <v>500</v>
      </c>
      <c r="AA8" s="6">
        <v>600</v>
      </c>
      <c r="AB8" s="6"/>
      <c r="AC8" s="23"/>
      <c r="AY8" s="10"/>
      <c r="AZ8" s="10"/>
      <c r="BA8" s="10"/>
      <c r="BB8" s="10"/>
      <c r="BC8" s="10"/>
      <c r="BD8" s="10"/>
    </row>
    <row r="9" spans="1:56" x14ac:dyDescent="0.2">
      <c r="A9" s="62" t="s">
        <v>603</v>
      </c>
      <c r="B9" s="9" t="s">
        <v>526</v>
      </c>
      <c r="C9" s="23" t="s">
        <v>532</v>
      </c>
      <c r="D9" s="23"/>
      <c r="E9" s="11">
        <v>2.04</v>
      </c>
      <c r="F9" s="11">
        <v>0.61199999999999999</v>
      </c>
      <c r="G9" s="11">
        <v>1.4280000000000002</v>
      </c>
      <c r="H9" s="11">
        <v>2.0400000000000001E-2</v>
      </c>
      <c r="I9" s="11">
        <v>0</v>
      </c>
      <c r="J9" s="11">
        <v>0</v>
      </c>
      <c r="K9" s="11">
        <v>0</v>
      </c>
      <c r="L9" s="11">
        <v>0</v>
      </c>
      <c r="M9" s="11"/>
      <c r="N9" s="13">
        <v>21</v>
      </c>
      <c r="O9" s="13">
        <v>19.899999999999999</v>
      </c>
      <c r="P9" s="13">
        <v>1.1000000000000001</v>
      </c>
      <c r="Q9" s="6">
        <v>16.8</v>
      </c>
      <c r="R9" s="6">
        <v>2.9</v>
      </c>
      <c r="S9" s="6">
        <v>80.400000000000006</v>
      </c>
      <c r="T9" s="6"/>
      <c r="U9" s="6">
        <v>41</v>
      </c>
      <c r="V9" s="6"/>
      <c r="W9" s="6">
        <v>226</v>
      </c>
      <c r="X9" s="6">
        <v>346</v>
      </c>
      <c r="Y9" s="6">
        <v>408</v>
      </c>
      <c r="Z9" s="6">
        <v>517</v>
      </c>
      <c r="AA9" s="6">
        <v>646</v>
      </c>
      <c r="AB9" s="6"/>
      <c r="AC9" s="23" t="s">
        <v>536</v>
      </c>
      <c r="AY9" s="10"/>
      <c r="AZ9" s="10"/>
      <c r="BA9" s="10"/>
      <c r="BB9" s="10"/>
      <c r="BC9" s="10"/>
      <c r="BD9" s="10"/>
    </row>
    <row r="10" spans="1:56" x14ac:dyDescent="0.2">
      <c r="A10" s="8" t="s">
        <v>431</v>
      </c>
      <c r="B10" s="9" t="s">
        <v>527</v>
      </c>
      <c r="C10" s="23" t="s">
        <v>533</v>
      </c>
      <c r="D10" s="23"/>
      <c r="E10" s="11">
        <v>1.93</v>
      </c>
      <c r="F10" s="11">
        <v>0.57899999999999996</v>
      </c>
      <c r="G10" s="11">
        <v>1.351</v>
      </c>
      <c r="H10" s="11">
        <v>0</v>
      </c>
      <c r="I10" s="11">
        <v>0</v>
      </c>
      <c r="J10" s="11">
        <v>0</v>
      </c>
      <c r="K10" s="11">
        <v>0</v>
      </c>
      <c r="L10" s="11">
        <v>0</v>
      </c>
      <c r="M10" s="11"/>
      <c r="N10" s="13">
        <v>22.8</v>
      </c>
      <c r="O10" s="13">
        <v>22</v>
      </c>
      <c r="P10" s="13">
        <v>0.8</v>
      </c>
      <c r="Q10" s="6">
        <v>14.7</v>
      </c>
      <c r="R10" s="6">
        <v>2.2999999999999998</v>
      </c>
      <c r="S10" s="6">
        <v>83</v>
      </c>
      <c r="T10" s="6"/>
      <c r="U10" s="6">
        <v>44.1</v>
      </c>
      <c r="V10" s="6"/>
      <c r="W10" s="6">
        <v>256</v>
      </c>
      <c r="X10" s="6">
        <v>339</v>
      </c>
      <c r="Y10" s="6">
        <v>427</v>
      </c>
      <c r="Z10" s="6">
        <v>516</v>
      </c>
      <c r="AA10" s="6">
        <v>603</v>
      </c>
      <c r="AB10" s="6"/>
      <c r="AC10" s="23"/>
      <c r="AY10" s="10"/>
      <c r="AZ10" s="10"/>
      <c r="BA10" s="10"/>
      <c r="BB10" s="10"/>
      <c r="BC10" s="10"/>
      <c r="BD10" s="10"/>
    </row>
    <row r="11" spans="1:56" x14ac:dyDescent="0.2">
      <c r="A11" s="21" t="s">
        <v>546</v>
      </c>
      <c r="B11" s="88" t="s">
        <v>538</v>
      </c>
      <c r="C11" s="86" t="s">
        <v>539</v>
      </c>
      <c r="D11" s="86"/>
      <c r="E11" s="6"/>
      <c r="F11" s="23"/>
      <c r="G11" s="23"/>
      <c r="H11" s="23"/>
      <c r="I11" s="23"/>
      <c r="J11" s="23"/>
      <c r="K11" s="23"/>
      <c r="L11" s="23"/>
      <c r="M11" s="23"/>
      <c r="N11" s="23"/>
      <c r="O11" s="23"/>
      <c r="P11" s="23"/>
      <c r="Q11" s="6"/>
      <c r="R11" s="23"/>
      <c r="S11" s="23"/>
      <c r="T11" s="23"/>
      <c r="U11" s="6"/>
      <c r="V11" s="6"/>
      <c r="W11" s="23"/>
      <c r="X11" s="85"/>
      <c r="Y11" s="85"/>
      <c r="Z11" s="85"/>
      <c r="AA11" s="85"/>
      <c r="AB11" s="85"/>
      <c r="AC11" s="23"/>
    </row>
    <row r="12" spans="1:56" s="10" customFormat="1" x14ac:dyDescent="0.2">
      <c r="A12" s="21" t="s">
        <v>546</v>
      </c>
      <c r="B12" s="88" t="s">
        <v>540</v>
      </c>
      <c r="C12" s="86" t="s">
        <v>541</v>
      </c>
      <c r="D12" s="86"/>
      <c r="E12" s="6"/>
      <c r="F12" s="23"/>
      <c r="G12" s="23"/>
      <c r="H12" s="23"/>
      <c r="I12" s="23"/>
      <c r="J12" s="23"/>
      <c r="K12" s="23"/>
      <c r="L12" s="23"/>
      <c r="M12" s="23"/>
      <c r="N12" s="23"/>
      <c r="O12" s="23"/>
      <c r="P12" s="23"/>
      <c r="Q12" s="6"/>
      <c r="R12" s="23"/>
      <c r="S12" s="23"/>
      <c r="T12" s="23"/>
      <c r="U12" s="6"/>
      <c r="V12" s="6"/>
      <c r="W12" s="23"/>
      <c r="X12" s="85"/>
      <c r="Y12" s="23"/>
      <c r="Z12" s="23"/>
      <c r="AA12" s="85"/>
      <c r="AB12" s="85"/>
      <c r="AC12" s="23"/>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row>
    <row r="13" spans="1:56" x14ac:dyDescent="0.2">
      <c r="A13" s="21" t="s">
        <v>546</v>
      </c>
      <c r="B13" s="88" t="s">
        <v>542</v>
      </c>
      <c r="C13" s="86" t="s">
        <v>543</v>
      </c>
      <c r="D13" s="86"/>
      <c r="E13" s="6"/>
      <c r="F13" s="23"/>
      <c r="G13" s="23"/>
      <c r="H13" s="23"/>
      <c r="I13" s="23"/>
      <c r="J13" s="23"/>
      <c r="K13" s="23"/>
      <c r="L13" s="23"/>
      <c r="M13" s="23"/>
      <c r="N13" s="23"/>
      <c r="O13" s="23"/>
      <c r="P13" s="23"/>
      <c r="Q13" s="6"/>
      <c r="R13" s="23"/>
      <c r="S13" s="23"/>
      <c r="T13" s="23"/>
      <c r="U13" s="23"/>
      <c r="V13" s="23"/>
      <c r="W13" s="23"/>
      <c r="X13" s="23"/>
      <c r="Y13" s="23"/>
      <c r="Z13" s="23"/>
      <c r="AA13" s="23"/>
      <c r="AB13" s="23"/>
      <c r="AC13" s="23"/>
    </row>
    <row r="14" spans="1:56" x14ac:dyDescent="0.2">
      <c r="A14" s="21" t="s">
        <v>546</v>
      </c>
      <c r="B14" s="88" t="s">
        <v>544</v>
      </c>
      <c r="C14" s="86" t="s">
        <v>545</v>
      </c>
      <c r="D14" s="86"/>
      <c r="E14" s="6"/>
      <c r="F14" s="23"/>
      <c r="G14" s="23"/>
      <c r="H14" s="23"/>
      <c r="I14" s="23"/>
      <c r="J14" s="23"/>
      <c r="K14" s="23"/>
      <c r="L14" s="23"/>
      <c r="M14" s="23"/>
      <c r="N14" s="23"/>
      <c r="O14" s="23"/>
      <c r="P14" s="23"/>
      <c r="Q14" s="6"/>
      <c r="R14" s="23"/>
      <c r="S14" s="23"/>
      <c r="T14" s="23"/>
      <c r="U14" s="23"/>
      <c r="V14" s="23"/>
      <c r="W14" s="23"/>
      <c r="X14" s="23"/>
      <c r="Y14" s="23"/>
      <c r="Z14" s="23"/>
      <c r="AA14" s="23"/>
      <c r="AB14" s="23"/>
      <c r="AC14" s="23"/>
    </row>
    <row r="15" spans="1:56" x14ac:dyDescent="0.2">
      <c r="A15" s="8" t="s">
        <v>432</v>
      </c>
      <c r="B15" s="9" t="s">
        <v>528</v>
      </c>
      <c r="C15" s="23" t="s">
        <v>534</v>
      </c>
      <c r="D15" s="23"/>
      <c r="E15" s="11">
        <v>0.38</v>
      </c>
      <c r="F15" s="11">
        <v>7.5999999999999998E-2</v>
      </c>
      <c r="G15" s="11">
        <v>0.26600000000000001</v>
      </c>
      <c r="H15" s="11">
        <v>3.4200000000000001E-2</v>
      </c>
      <c r="I15" s="11">
        <v>0</v>
      </c>
      <c r="J15" s="11">
        <v>0</v>
      </c>
      <c r="K15" s="11">
        <v>0</v>
      </c>
      <c r="L15" s="11">
        <v>0</v>
      </c>
      <c r="M15" s="11"/>
      <c r="N15" s="13">
        <v>11.5</v>
      </c>
      <c r="O15" s="13">
        <v>10.9</v>
      </c>
      <c r="P15" s="13">
        <v>0.6</v>
      </c>
      <c r="Q15" s="6">
        <v>7.6</v>
      </c>
      <c r="R15" s="6">
        <v>15.1</v>
      </c>
      <c r="S15" s="6">
        <v>77.400000000000006</v>
      </c>
      <c r="T15" s="6"/>
      <c r="U15" s="6">
        <v>60</v>
      </c>
      <c r="V15" s="6"/>
      <c r="W15" s="6">
        <v>93</v>
      </c>
      <c r="X15" s="6">
        <v>123</v>
      </c>
      <c r="Y15" s="6">
        <v>257</v>
      </c>
      <c r="Z15" s="6">
        <v>363</v>
      </c>
      <c r="AA15" s="6">
        <v>473</v>
      </c>
      <c r="AB15" s="6"/>
      <c r="AC15" s="23"/>
      <c r="AY15" s="10"/>
      <c r="AZ15" s="10"/>
      <c r="BA15" s="10"/>
      <c r="BB15" s="10"/>
      <c r="BC15" s="10"/>
      <c r="BD15" s="10"/>
    </row>
    <row r="16" spans="1:56" x14ac:dyDescent="0.2">
      <c r="A16" s="7" t="s">
        <v>433</v>
      </c>
      <c r="B16" s="6" t="s">
        <v>529</v>
      </c>
      <c r="C16" s="23" t="s">
        <v>171</v>
      </c>
      <c r="D16" s="23"/>
      <c r="E16" s="11">
        <v>5.66</v>
      </c>
      <c r="F16" s="11">
        <v>3.9619999999999997</v>
      </c>
      <c r="G16" s="11">
        <v>1.6980000000000002</v>
      </c>
      <c r="H16" s="11">
        <v>0.16980000000000001</v>
      </c>
      <c r="I16" s="11">
        <v>0</v>
      </c>
      <c r="J16" s="11">
        <v>0</v>
      </c>
      <c r="K16" s="11">
        <v>0</v>
      </c>
      <c r="L16" s="11">
        <v>0</v>
      </c>
      <c r="M16" s="11"/>
      <c r="N16" s="11"/>
      <c r="O16" s="11"/>
      <c r="P16" s="11"/>
      <c r="Q16" s="11">
        <v>83.1</v>
      </c>
      <c r="R16" s="11">
        <v>12.2</v>
      </c>
      <c r="S16" s="11">
        <v>4.7</v>
      </c>
      <c r="T16" s="11"/>
      <c r="U16" s="11">
        <v>27.9</v>
      </c>
      <c r="V16" s="11"/>
      <c r="W16" s="65">
        <v>152</v>
      </c>
      <c r="X16" s="65">
        <v>308</v>
      </c>
      <c r="Y16" s="65">
        <v>324</v>
      </c>
      <c r="Z16" s="65">
        <v>366</v>
      </c>
      <c r="AA16" s="65">
        <v>428</v>
      </c>
      <c r="AB16" s="65"/>
      <c r="AC16" s="23"/>
    </row>
    <row r="17" spans="1:25" x14ac:dyDescent="0.2">
      <c r="A17" s="142"/>
      <c r="B17" s="89"/>
      <c r="C17" s="84"/>
      <c r="D17" s="84"/>
    </row>
    <row r="18" spans="1:25" x14ac:dyDescent="0.2">
      <c r="A18" s="125" t="s">
        <v>755</v>
      </c>
    </row>
    <row r="19" spans="1:25" s="27" customFormat="1" ht="14.25" x14ac:dyDescent="0.2">
      <c r="A19" s="131" t="s">
        <v>599</v>
      </c>
      <c r="B19" s="37"/>
      <c r="F19" s="49"/>
      <c r="I19" s="49"/>
      <c r="J19" s="49"/>
      <c r="K19" s="49"/>
      <c r="L19" s="49"/>
      <c r="M19" s="49"/>
      <c r="O19" s="37"/>
      <c r="P19" s="79"/>
      <c r="Q19" s="37"/>
      <c r="R19" s="37"/>
      <c r="S19" s="37"/>
      <c r="T19" s="37"/>
      <c r="U19" s="37"/>
      <c r="V19" s="37"/>
      <c r="W19" s="37"/>
      <c r="X19" s="37"/>
      <c r="Y19" s="37"/>
    </row>
    <row r="20" spans="1:25" s="27" customFormat="1" ht="14.25" x14ac:dyDescent="0.2">
      <c r="A20" s="131" t="s">
        <v>601</v>
      </c>
      <c r="B20" s="37"/>
      <c r="F20" s="49"/>
      <c r="I20" s="49"/>
      <c r="J20" s="49"/>
      <c r="K20" s="49"/>
      <c r="L20" s="49"/>
      <c r="M20" s="49"/>
      <c r="O20" s="37"/>
      <c r="P20" s="79"/>
      <c r="Q20" s="37"/>
      <c r="R20" s="37"/>
      <c r="S20" s="37"/>
      <c r="T20" s="37"/>
      <c r="U20" s="37"/>
      <c r="V20" s="37"/>
      <c r="W20" s="37"/>
      <c r="X20" s="37"/>
      <c r="Y20" s="37"/>
    </row>
  </sheetData>
  <sortState ref="A2:AZ20">
    <sortCondition ref="B2:B20"/>
  </sortState>
  <mergeCells count="4">
    <mergeCell ref="A1:C1"/>
    <mergeCell ref="E1:L1"/>
    <mergeCell ref="N1:S1"/>
    <mergeCell ref="W1:AA1"/>
  </mergeCells>
  <phoneticPr fontId="2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22"/>
  <sheetViews>
    <sheetView workbookViewId="0">
      <pane ySplit="2" topLeftCell="A3" activePane="bottomLeft" state="frozen"/>
      <selection pane="bottomLeft" activeCell="A2" sqref="A2"/>
    </sheetView>
  </sheetViews>
  <sheetFormatPr defaultRowHeight="12.75" x14ac:dyDescent="0.2"/>
  <cols>
    <col min="1" max="1" width="15.42578125" style="83" customWidth="1"/>
    <col min="2" max="2" width="13.42578125" customWidth="1"/>
    <col min="3" max="3" width="47.42578125" customWidth="1"/>
    <col min="4" max="4" width="2.28515625" style="22" customWidth="1"/>
    <col min="5" max="5" width="7.7109375" style="15" customWidth="1"/>
    <col min="13" max="13" width="2.42578125" customWidth="1"/>
    <col min="15" max="15" width="10" customWidth="1"/>
    <col min="16" max="16" width="2.28515625" customWidth="1"/>
    <col min="17" max="17" width="10" customWidth="1"/>
    <col min="18" max="18" width="9.7109375" customWidth="1"/>
    <col min="19" max="19" width="11.42578125" customWidth="1"/>
    <col min="20" max="20" width="2.7109375" customWidth="1"/>
    <col min="26" max="26" width="2.28515625" customWidth="1"/>
  </cols>
  <sheetData>
    <row r="1" spans="1:28" x14ac:dyDescent="0.2">
      <c r="A1" s="162" t="s">
        <v>119</v>
      </c>
      <c r="B1" s="163"/>
      <c r="C1" s="164"/>
      <c r="D1" s="143"/>
      <c r="E1" s="148" t="s">
        <v>595</v>
      </c>
      <c r="F1" s="149"/>
      <c r="G1" s="149"/>
      <c r="H1" s="149"/>
      <c r="I1" s="149"/>
      <c r="J1" s="149"/>
      <c r="K1" s="149"/>
      <c r="L1" s="150"/>
      <c r="M1" s="134"/>
      <c r="N1" s="134"/>
      <c r="O1" s="143"/>
      <c r="P1" s="143"/>
      <c r="Q1" s="159" t="s">
        <v>524</v>
      </c>
      <c r="R1" s="165"/>
      <c r="S1" s="166"/>
      <c r="T1" s="134"/>
      <c r="U1" s="159" t="s">
        <v>724</v>
      </c>
      <c r="V1" s="160"/>
      <c r="W1" s="160"/>
      <c r="X1" s="160"/>
      <c r="Y1" s="161"/>
      <c r="Z1" s="134"/>
      <c r="AA1" s="134"/>
      <c r="AB1" s="134"/>
    </row>
    <row r="2" spans="1:28" s="18" customFormat="1" ht="51" x14ac:dyDescent="0.2">
      <c r="A2" s="2" t="s">
        <v>725</v>
      </c>
      <c r="B2" s="1" t="s">
        <v>112</v>
      </c>
      <c r="C2" s="1" t="s">
        <v>113</v>
      </c>
      <c r="D2" s="17"/>
      <c r="E2" s="1" t="s">
        <v>488</v>
      </c>
      <c r="F2" s="28" t="s">
        <v>587</v>
      </c>
      <c r="G2" s="28" t="s">
        <v>588</v>
      </c>
      <c r="H2" s="28" t="s">
        <v>589</v>
      </c>
      <c r="I2" s="28" t="s">
        <v>590</v>
      </c>
      <c r="J2" s="28" t="s">
        <v>591</v>
      </c>
      <c r="K2" s="28" t="s">
        <v>592</v>
      </c>
      <c r="L2" s="28" t="s">
        <v>593</v>
      </c>
      <c r="M2" s="116"/>
      <c r="N2" s="1" t="s">
        <v>251</v>
      </c>
      <c r="O2" s="64" t="s">
        <v>252</v>
      </c>
      <c r="P2" s="64"/>
      <c r="Q2" s="17" t="s">
        <v>248</v>
      </c>
      <c r="R2" s="17" t="s">
        <v>250</v>
      </c>
      <c r="S2" s="17" t="s">
        <v>249</v>
      </c>
      <c r="T2" s="116"/>
      <c r="U2" s="12" t="s">
        <v>257</v>
      </c>
      <c r="V2" s="12" t="s">
        <v>258</v>
      </c>
      <c r="W2" s="12" t="s">
        <v>259</v>
      </c>
      <c r="X2" s="12" t="s">
        <v>260</v>
      </c>
      <c r="Y2" s="12" t="s">
        <v>261</v>
      </c>
      <c r="Z2" s="12"/>
      <c r="AA2" s="12" t="s">
        <v>241</v>
      </c>
      <c r="AB2" s="12" t="s">
        <v>731</v>
      </c>
    </row>
    <row r="3" spans="1:28" s="27" customFormat="1" x14ac:dyDescent="0.2">
      <c r="A3" s="7" t="s">
        <v>568</v>
      </c>
      <c r="B3" s="55" t="s">
        <v>604</v>
      </c>
      <c r="C3" s="19" t="s">
        <v>115</v>
      </c>
      <c r="D3" s="11"/>
      <c r="E3" s="38">
        <v>6.3</v>
      </c>
      <c r="F3" s="40">
        <v>0</v>
      </c>
      <c r="G3" s="40">
        <v>0</v>
      </c>
      <c r="H3" s="40">
        <v>0</v>
      </c>
      <c r="I3" s="40">
        <v>0.252</v>
      </c>
      <c r="J3" s="40">
        <v>0.63</v>
      </c>
      <c r="K3" s="40">
        <v>2.52</v>
      </c>
      <c r="L3" s="40">
        <v>3.15</v>
      </c>
      <c r="M3" s="40"/>
      <c r="N3" s="6"/>
      <c r="O3" s="11">
        <v>31.73</v>
      </c>
      <c r="P3" s="11"/>
      <c r="Q3" s="11">
        <v>10.29</v>
      </c>
      <c r="R3" s="11">
        <v>85.16</v>
      </c>
      <c r="S3" s="11">
        <v>4.55</v>
      </c>
      <c r="T3" s="40"/>
      <c r="U3" s="56">
        <v>655</v>
      </c>
      <c r="V3" s="56">
        <v>862</v>
      </c>
      <c r="W3" s="56">
        <v>951</v>
      </c>
      <c r="X3" s="56">
        <v>1022</v>
      </c>
      <c r="Y3" s="56">
        <v>1083</v>
      </c>
      <c r="Z3" s="56"/>
      <c r="AA3" s="134"/>
      <c r="AB3" s="134"/>
    </row>
    <row r="4" spans="1:28" s="27" customFormat="1" x14ac:dyDescent="0.2">
      <c r="A4" s="7" t="s">
        <v>569</v>
      </c>
      <c r="B4" s="55" t="s">
        <v>604</v>
      </c>
      <c r="C4" s="19" t="s">
        <v>115</v>
      </c>
      <c r="D4" s="11"/>
      <c r="E4" s="38">
        <v>7.7</v>
      </c>
      <c r="F4" s="40">
        <v>0</v>
      </c>
      <c r="G4" s="40">
        <v>0</v>
      </c>
      <c r="H4" s="40">
        <v>2.31</v>
      </c>
      <c r="I4" s="40">
        <v>4.62</v>
      </c>
      <c r="J4" s="40">
        <v>1.54</v>
      </c>
      <c r="K4" s="40">
        <v>0</v>
      </c>
      <c r="L4" s="40">
        <v>0</v>
      </c>
      <c r="M4" s="40"/>
      <c r="N4" s="6"/>
      <c r="O4" s="11">
        <v>6.88</v>
      </c>
      <c r="P4" s="11"/>
      <c r="Q4" s="11">
        <v>24.47</v>
      </c>
      <c r="R4" s="11">
        <v>70.290000000000006</v>
      </c>
      <c r="S4" s="11">
        <v>5.24</v>
      </c>
      <c r="T4" s="40"/>
      <c r="U4" s="56">
        <v>573</v>
      </c>
      <c r="V4" s="56">
        <v>700</v>
      </c>
      <c r="W4" s="56">
        <v>772</v>
      </c>
      <c r="X4" s="56">
        <v>831</v>
      </c>
      <c r="Y4" s="56">
        <v>965</v>
      </c>
      <c r="Z4" s="56"/>
      <c r="AA4" s="134"/>
      <c r="AB4" s="134"/>
    </row>
    <row r="5" spans="1:28" x14ac:dyDescent="0.2">
      <c r="A5" s="7" t="s">
        <v>570</v>
      </c>
      <c r="B5" s="55" t="s">
        <v>604</v>
      </c>
      <c r="C5" s="19" t="s">
        <v>115</v>
      </c>
      <c r="D5" s="11"/>
      <c r="E5" s="38">
        <v>8</v>
      </c>
      <c r="F5" s="40">
        <v>0</v>
      </c>
      <c r="G5" s="40">
        <v>0.08</v>
      </c>
      <c r="H5" s="40">
        <v>0.48</v>
      </c>
      <c r="I5" s="40">
        <v>1.6</v>
      </c>
      <c r="J5" s="40">
        <v>3.2</v>
      </c>
      <c r="K5" s="40">
        <v>2.4</v>
      </c>
      <c r="L5" s="40">
        <v>0.48</v>
      </c>
      <c r="M5" s="40"/>
      <c r="N5" s="6"/>
      <c r="O5" s="11">
        <v>16.27</v>
      </c>
      <c r="P5" s="11"/>
      <c r="Q5" s="11">
        <v>18.86</v>
      </c>
      <c r="R5" s="11">
        <v>69.180000000000007</v>
      </c>
      <c r="S5" s="11">
        <v>11.98</v>
      </c>
      <c r="T5" s="40"/>
      <c r="U5" s="56">
        <v>553</v>
      </c>
      <c r="V5" s="56">
        <v>731</v>
      </c>
      <c r="W5" s="56">
        <v>853</v>
      </c>
      <c r="X5" s="56">
        <v>948</v>
      </c>
      <c r="Y5" s="56">
        <v>1075</v>
      </c>
      <c r="Z5" s="56"/>
      <c r="AA5" s="134"/>
      <c r="AB5" s="134"/>
    </row>
    <row r="6" spans="1:28" x14ac:dyDescent="0.2">
      <c r="A6" s="7" t="s">
        <v>571</v>
      </c>
      <c r="B6" s="55" t="s">
        <v>604</v>
      </c>
      <c r="C6" s="19" t="s">
        <v>115</v>
      </c>
      <c r="D6" s="11"/>
      <c r="E6" s="38">
        <v>7.4</v>
      </c>
      <c r="F6" s="40">
        <v>0</v>
      </c>
      <c r="G6" s="40">
        <v>0</v>
      </c>
      <c r="H6" s="40">
        <v>0.51800000000000013</v>
      </c>
      <c r="I6" s="40">
        <v>0.66600000000000004</v>
      </c>
      <c r="J6" s="40">
        <v>1.48</v>
      </c>
      <c r="K6" s="40">
        <v>2.96</v>
      </c>
      <c r="L6" s="40">
        <v>2.2200000000000002</v>
      </c>
      <c r="M6" s="40"/>
      <c r="N6" s="6"/>
      <c r="O6" s="11">
        <v>22.74</v>
      </c>
      <c r="P6" s="11"/>
      <c r="Q6" s="11">
        <v>20.05</v>
      </c>
      <c r="R6" s="11">
        <v>67.13</v>
      </c>
      <c r="S6" s="11">
        <v>12.82</v>
      </c>
      <c r="T6" s="40"/>
      <c r="U6" s="56">
        <v>604</v>
      </c>
      <c r="V6" s="56">
        <v>755</v>
      </c>
      <c r="W6" s="56">
        <v>900</v>
      </c>
      <c r="X6" s="56">
        <v>991</v>
      </c>
      <c r="Y6" s="56">
        <v>1071</v>
      </c>
      <c r="Z6" s="56"/>
      <c r="AA6" s="134"/>
      <c r="AB6" s="134"/>
    </row>
    <row r="7" spans="1:28" x14ac:dyDescent="0.2">
      <c r="A7" s="7" t="s">
        <v>572</v>
      </c>
      <c r="B7" s="55" t="s">
        <v>604</v>
      </c>
      <c r="C7" s="19" t="s">
        <v>115</v>
      </c>
      <c r="D7" s="11"/>
      <c r="E7" s="38">
        <v>9.5</v>
      </c>
      <c r="F7" s="40">
        <v>0</v>
      </c>
      <c r="G7" s="40">
        <v>0</v>
      </c>
      <c r="H7" s="40">
        <v>9.5000000000000001E-2</v>
      </c>
      <c r="I7" s="40">
        <v>1.9</v>
      </c>
      <c r="J7" s="40">
        <v>3.8</v>
      </c>
      <c r="K7" s="40">
        <v>2.85</v>
      </c>
      <c r="L7" s="40">
        <v>0.66500000000000004</v>
      </c>
      <c r="M7" s="40"/>
      <c r="N7" s="6"/>
      <c r="O7" s="11">
        <v>20.45</v>
      </c>
      <c r="P7" s="11"/>
      <c r="Q7" s="11">
        <v>6.01</v>
      </c>
      <c r="R7" s="11">
        <v>84.96</v>
      </c>
      <c r="S7" s="11">
        <v>9.0299999999999994</v>
      </c>
      <c r="T7" s="40"/>
      <c r="U7" s="56">
        <v>682</v>
      </c>
      <c r="V7" s="56">
        <v>799</v>
      </c>
      <c r="W7" s="56">
        <v>876</v>
      </c>
      <c r="X7" s="56">
        <v>936</v>
      </c>
      <c r="Y7" s="56">
        <v>982</v>
      </c>
      <c r="Z7" s="56"/>
      <c r="AA7" s="134"/>
      <c r="AB7" s="134"/>
    </row>
    <row r="8" spans="1:28" x14ac:dyDescent="0.2">
      <c r="A8" s="8" t="s">
        <v>573</v>
      </c>
      <c r="B8" s="55" t="s">
        <v>604</v>
      </c>
      <c r="C8" s="19" t="s">
        <v>115</v>
      </c>
      <c r="D8" s="13"/>
      <c r="E8" s="42">
        <v>8.3000000000000007</v>
      </c>
      <c r="F8" s="41">
        <v>0</v>
      </c>
      <c r="G8" s="41">
        <v>0</v>
      </c>
      <c r="H8" s="41">
        <v>8.3000000000000004E-2</v>
      </c>
      <c r="I8" s="41">
        <v>0.83</v>
      </c>
      <c r="J8" s="41">
        <v>3.32</v>
      </c>
      <c r="K8" s="41">
        <v>3.32</v>
      </c>
      <c r="L8" s="41">
        <v>0.66400000000000003</v>
      </c>
      <c r="M8" s="41"/>
      <c r="N8" s="21"/>
      <c r="O8" s="13">
        <v>16.39</v>
      </c>
      <c r="P8" s="13"/>
      <c r="Q8" s="13">
        <v>24.66</v>
      </c>
      <c r="R8" s="13">
        <v>66.39</v>
      </c>
      <c r="S8" s="13">
        <v>8.9499999999999993</v>
      </c>
      <c r="T8" s="41"/>
      <c r="U8" s="56">
        <v>664</v>
      </c>
      <c r="V8" s="56">
        <v>790</v>
      </c>
      <c r="W8" s="56">
        <v>863</v>
      </c>
      <c r="X8" s="56">
        <v>924</v>
      </c>
      <c r="Y8" s="56">
        <v>980</v>
      </c>
      <c r="Z8" s="56"/>
      <c r="AA8" s="46"/>
      <c r="AB8" s="46"/>
    </row>
    <row r="9" spans="1:28" x14ac:dyDescent="0.2">
      <c r="A9" s="7" t="s">
        <v>581</v>
      </c>
      <c r="B9" s="55" t="s">
        <v>604</v>
      </c>
      <c r="C9" s="19" t="s">
        <v>115</v>
      </c>
      <c r="D9" s="13"/>
      <c r="E9" s="132">
        <v>10.8</v>
      </c>
      <c r="F9" s="132">
        <v>0</v>
      </c>
      <c r="G9" s="132">
        <v>0</v>
      </c>
      <c r="H9" s="132">
        <v>2.81</v>
      </c>
      <c r="I9" s="132">
        <v>5.72</v>
      </c>
      <c r="J9" s="132">
        <v>2.0499999999999998</v>
      </c>
      <c r="K9" s="132">
        <v>0.11</v>
      </c>
      <c r="L9" s="132">
        <v>0</v>
      </c>
      <c r="M9" s="132"/>
      <c r="N9" s="21"/>
      <c r="O9" s="133">
        <v>6.25</v>
      </c>
      <c r="P9" s="133"/>
      <c r="Q9" s="13"/>
      <c r="R9" s="13"/>
      <c r="S9" s="13"/>
      <c r="T9" s="41"/>
      <c r="U9" s="56">
        <v>575</v>
      </c>
      <c r="V9" s="56">
        <v>707</v>
      </c>
      <c r="W9" s="56">
        <v>775</v>
      </c>
      <c r="X9" s="56">
        <v>838</v>
      </c>
      <c r="Y9" s="56">
        <v>906</v>
      </c>
      <c r="Z9" s="56"/>
      <c r="AA9" s="44">
        <v>19.05</v>
      </c>
      <c r="AB9" s="44">
        <v>9.3000000000000007</v>
      </c>
    </row>
    <row r="10" spans="1:28" x14ac:dyDescent="0.2">
      <c r="A10" s="7" t="s">
        <v>582</v>
      </c>
      <c r="B10" s="55" t="s">
        <v>604</v>
      </c>
      <c r="C10" s="19" t="s">
        <v>115</v>
      </c>
      <c r="D10" s="13"/>
      <c r="E10" s="132">
        <v>7.3</v>
      </c>
      <c r="F10" s="132">
        <v>0</v>
      </c>
      <c r="G10" s="132">
        <v>0</v>
      </c>
      <c r="H10" s="132">
        <v>0</v>
      </c>
      <c r="I10" s="132">
        <v>0.28999999999999998</v>
      </c>
      <c r="J10" s="132">
        <v>1.24</v>
      </c>
      <c r="K10" s="132">
        <v>3.07</v>
      </c>
      <c r="L10" s="132">
        <v>2.7</v>
      </c>
      <c r="M10" s="132"/>
      <c r="N10" s="21"/>
      <c r="O10" s="44">
        <v>35.5</v>
      </c>
      <c r="P10" s="44"/>
      <c r="Q10" s="13"/>
      <c r="R10" s="13"/>
      <c r="S10" s="13"/>
      <c r="T10" s="41"/>
      <c r="U10" s="56">
        <v>732</v>
      </c>
      <c r="V10" s="56">
        <v>854</v>
      </c>
      <c r="W10" s="56">
        <v>939</v>
      </c>
      <c r="X10" s="56">
        <v>1015</v>
      </c>
      <c r="Y10" s="56">
        <v>1079</v>
      </c>
      <c r="Z10" s="56"/>
      <c r="AA10" s="44">
        <v>14.34</v>
      </c>
      <c r="AB10" s="44">
        <v>2.5</v>
      </c>
    </row>
    <row r="11" spans="1:28" x14ac:dyDescent="0.2">
      <c r="A11" s="7" t="s">
        <v>574</v>
      </c>
      <c r="B11" s="55" t="s">
        <v>605</v>
      </c>
      <c r="C11" s="19" t="s">
        <v>116</v>
      </c>
      <c r="D11" s="11"/>
      <c r="E11" s="38">
        <v>12</v>
      </c>
      <c r="F11" s="40">
        <v>0</v>
      </c>
      <c r="G11" s="40">
        <v>0.24</v>
      </c>
      <c r="H11" s="40">
        <v>10.8</v>
      </c>
      <c r="I11" s="40">
        <v>0.48</v>
      </c>
      <c r="J11" s="40">
        <v>0</v>
      </c>
      <c r="K11" s="40">
        <v>0</v>
      </c>
      <c r="L11" s="40">
        <v>0</v>
      </c>
      <c r="M11" s="40"/>
      <c r="N11" s="6"/>
      <c r="O11" s="11">
        <v>3.62</v>
      </c>
      <c r="P11" s="11"/>
      <c r="Q11" s="11">
        <v>16.93</v>
      </c>
      <c r="R11" s="11">
        <v>78.39</v>
      </c>
      <c r="S11" s="11">
        <v>4.68</v>
      </c>
      <c r="T11" s="40"/>
      <c r="U11" s="56">
        <v>551</v>
      </c>
      <c r="V11" s="56">
        <v>624</v>
      </c>
      <c r="W11" s="56">
        <v>684</v>
      </c>
      <c r="X11" s="56">
        <v>727</v>
      </c>
      <c r="Y11" s="56">
        <v>804</v>
      </c>
      <c r="Z11" s="56"/>
      <c r="AA11" s="134"/>
      <c r="AB11" s="134"/>
    </row>
    <row r="12" spans="1:28" x14ac:dyDescent="0.2">
      <c r="A12" s="7" t="s">
        <v>575</v>
      </c>
      <c r="B12" s="55" t="s">
        <v>605</v>
      </c>
      <c r="C12" s="19" t="s">
        <v>116</v>
      </c>
      <c r="D12" s="11"/>
      <c r="E12" s="38">
        <v>12</v>
      </c>
      <c r="F12" s="40">
        <v>0</v>
      </c>
      <c r="G12" s="40">
        <v>0</v>
      </c>
      <c r="H12" s="40">
        <v>4.8</v>
      </c>
      <c r="I12" s="40">
        <v>4.8</v>
      </c>
      <c r="J12" s="40">
        <v>2.4</v>
      </c>
      <c r="K12" s="40">
        <v>0.36</v>
      </c>
      <c r="L12" s="40">
        <v>0</v>
      </c>
      <c r="M12" s="40"/>
      <c r="N12" s="6"/>
      <c r="O12" s="11">
        <v>5.92</v>
      </c>
      <c r="P12" s="11"/>
      <c r="Q12" s="11">
        <v>11.19</v>
      </c>
      <c r="R12" s="11">
        <v>85.95</v>
      </c>
      <c r="S12" s="11">
        <v>2.86</v>
      </c>
      <c r="T12" s="40"/>
      <c r="U12" s="56">
        <v>613</v>
      </c>
      <c r="V12" s="56">
        <v>676</v>
      </c>
      <c r="W12" s="56">
        <v>746</v>
      </c>
      <c r="X12" s="56">
        <v>820</v>
      </c>
      <c r="Y12" s="56">
        <v>904</v>
      </c>
      <c r="Z12" s="56"/>
      <c r="AA12" s="46"/>
      <c r="AB12" s="46"/>
    </row>
    <row r="13" spans="1:28" s="27" customFormat="1" x14ac:dyDescent="0.2">
      <c r="A13" s="62" t="s">
        <v>580</v>
      </c>
      <c r="B13" s="55" t="s">
        <v>605</v>
      </c>
      <c r="C13" s="19" t="s">
        <v>116</v>
      </c>
      <c r="D13" s="11"/>
      <c r="E13" s="40">
        <v>13.6</v>
      </c>
      <c r="F13" s="11">
        <v>0</v>
      </c>
      <c r="G13" s="11">
        <v>0</v>
      </c>
      <c r="H13" s="11">
        <v>5.44</v>
      </c>
      <c r="I13" s="11">
        <v>6.8</v>
      </c>
      <c r="J13" s="11">
        <v>1.36</v>
      </c>
      <c r="K13" s="11">
        <v>0.27200000000000002</v>
      </c>
      <c r="L13" s="11">
        <v>0</v>
      </c>
      <c r="M13" s="11"/>
      <c r="N13" s="6">
        <v>0.99650000000000005</v>
      </c>
      <c r="O13" s="6">
        <v>6</v>
      </c>
      <c r="P13" s="6"/>
      <c r="Q13" s="11">
        <v>11.04</v>
      </c>
      <c r="R13" s="11">
        <v>83.48</v>
      </c>
      <c r="S13" s="11">
        <v>5.48</v>
      </c>
      <c r="T13" s="11"/>
      <c r="U13" s="118">
        <v>609</v>
      </c>
      <c r="V13" s="118">
        <v>678</v>
      </c>
      <c r="W13" s="118">
        <v>749</v>
      </c>
      <c r="X13" s="118">
        <v>825</v>
      </c>
      <c r="Y13" s="118">
        <v>944</v>
      </c>
      <c r="Z13" s="118"/>
      <c r="AA13" s="46"/>
      <c r="AB13" s="46"/>
    </row>
    <row r="14" spans="1:28" x14ac:dyDescent="0.2">
      <c r="A14" s="7" t="s">
        <v>576</v>
      </c>
      <c r="B14" s="55" t="s">
        <v>606</v>
      </c>
      <c r="C14" s="19" t="s">
        <v>117</v>
      </c>
      <c r="D14" s="11"/>
      <c r="E14" s="38">
        <v>1.8</v>
      </c>
      <c r="F14" s="40">
        <v>0</v>
      </c>
      <c r="G14" s="40">
        <v>0</v>
      </c>
      <c r="H14" s="40">
        <v>1.8000000000000002E-2</v>
      </c>
      <c r="I14" s="40">
        <v>0.108</v>
      </c>
      <c r="J14" s="40">
        <v>0.36</v>
      </c>
      <c r="K14" s="40">
        <v>0.54</v>
      </c>
      <c r="L14" s="40">
        <v>0.72</v>
      </c>
      <c r="M14" s="40"/>
      <c r="N14" s="6"/>
      <c r="O14" s="11">
        <v>72.75</v>
      </c>
      <c r="P14" s="11"/>
      <c r="Q14" s="11">
        <v>5.42</v>
      </c>
      <c r="R14" s="11">
        <v>77.38</v>
      </c>
      <c r="S14" s="11">
        <v>17.2</v>
      </c>
      <c r="T14" s="40"/>
      <c r="U14" s="56">
        <v>766</v>
      </c>
      <c r="V14" s="56">
        <v>923</v>
      </c>
      <c r="W14" s="56">
        <v>1057</v>
      </c>
      <c r="X14" s="56">
        <v>1195</v>
      </c>
      <c r="Y14" s="56">
        <v>1354</v>
      </c>
      <c r="Z14" s="56"/>
      <c r="AA14" s="46"/>
      <c r="AB14" s="46"/>
    </row>
    <row r="15" spans="1:28" s="27" customFormat="1" x14ac:dyDescent="0.2">
      <c r="A15" s="7" t="s">
        <v>577</v>
      </c>
      <c r="B15" s="55" t="s">
        <v>606</v>
      </c>
      <c r="C15" s="19" t="s">
        <v>117</v>
      </c>
      <c r="D15" s="11"/>
      <c r="E15" s="38">
        <v>2.4</v>
      </c>
      <c r="F15" s="40">
        <v>0</v>
      </c>
      <c r="G15" s="40">
        <v>0</v>
      </c>
      <c r="H15" s="40">
        <v>4.8000000000000001E-2</v>
      </c>
      <c r="I15" s="40">
        <v>0.16800000000000001</v>
      </c>
      <c r="J15" s="40">
        <v>0.48</v>
      </c>
      <c r="K15" s="40">
        <v>0.72</v>
      </c>
      <c r="L15" s="40">
        <v>0.96</v>
      </c>
      <c r="M15" s="40"/>
      <c r="N15" s="6"/>
      <c r="O15" s="11">
        <v>51.1</v>
      </c>
      <c r="P15" s="11"/>
      <c r="Q15" s="11">
        <v>22.97</v>
      </c>
      <c r="R15" s="11">
        <v>57.57</v>
      </c>
      <c r="S15" s="11">
        <v>19.46</v>
      </c>
      <c r="T15" s="40"/>
      <c r="U15" s="56">
        <v>652</v>
      </c>
      <c r="V15" s="56">
        <v>878</v>
      </c>
      <c r="W15" s="56">
        <v>1020</v>
      </c>
      <c r="X15" s="56">
        <v>1171</v>
      </c>
      <c r="Y15" s="56">
        <v>1320</v>
      </c>
      <c r="Z15" s="56"/>
      <c r="AA15" s="134"/>
      <c r="AB15" s="134"/>
    </row>
    <row r="16" spans="1:28" x14ac:dyDescent="0.2">
      <c r="A16" s="7" t="s">
        <v>578</v>
      </c>
      <c r="B16" s="55" t="s">
        <v>606</v>
      </c>
      <c r="C16" s="19" t="s">
        <v>117</v>
      </c>
      <c r="D16" s="11"/>
      <c r="E16" s="38">
        <v>2.2999999999999998</v>
      </c>
      <c r="F16" s="40">
        <v>0</v>
      </c>
      <c r="G16" s="40">
        <v>0</v>
      </c>
      <c r="H16" s="40">
        <v>0</v>
      </c>
      <c r="I16" s="40">
        <v>6.8999999999999992E-2</v>
      </c>
      <c r="J16" s="40">
        <v>0.23</v>
      </c>
      <c r="K16" s="40">
        <v>0.69</v>
      </c>
      <c r="L16" s="40">
        <v>1.38</v>
      </c>
      <c r="M16" s="40"/>
      <c r="N16" s="6"/>
      <c r="O16" s="11">
        <v>166.3</v>
      </c>
      <c r="P16" s="11"/>
      <c r="Q16" s="11">
        <v>19.75</v>
      </c>
      <c r="R16" s="11">
        <v>48.57</v>
      </c>
      <c r="S16" s="11">
        <v>31.68</v>
      </c>
      <c r="T16" s="40"/>
      <c r="U16" s="56">
        <v>756</v>
      </c>
      <c r="V16" s="56">
        <v>976</v>
      </c>
      <c r="W16" s="56">
        <v>1147</v>
      </c>
      <c r="X16" s="54"/>
      <c r="Y16" s="56">
        <v>1318</v>
      </c>
      <c r="Z16" s="56"/>
      <c r="AA16" s="134"/>
      <c r="AB16" s="134"/>
    </row>
    <row r="17" spans="1:28" s="27" customFormat="1" ht="25.5" x14ac:dyDescent="0.2">
      <c r="A17" s="8" t="s">
        <v>579</v>
      </c>
      <c r="B17" s="55" t="s">
        <v>607</v>
      </c>
      <c r="C17" s="19" t="s">
        <v>118</v>
      </c>
      <c r="D17" s="13"/>
      <c r="E17" s="42">
        <v>19</v>
      </c>
      <c r="F17" s="41">
        <v>0</v>
      </c>
      <c r="G17" s="41">
        <v>0</v>
      </c>
      <c r="H17" s="41">
        <v>1.52</v>
      </c>
      <c r="I17" s="41">
        <v>5.7</v>
      </c>
      <c r="J17" s="41">
        <v>5.7</v>
      </c>
      <c r="K17" s="41">
        <v>5.7</v>
      </c>
      <c r="L17" s="41">
        <v>0.38</v>
      </c>
      <c r="M17" s="41"/>
      <c r="N17" s="21"/>
      <c r="O17" s="13">
        <v>49.7</v>
      </c>
      <c r="P17" s="13"/>
      <c r="Q17" s="13">
        <v>7.65</v>
      </c>
      <c r="R17" s="13">
        <v>73.55</v>
      </c>
      <c r="S17" s="13">
        <v>17</v>
      </c>
      <c r="T17" s="41"/>
      <c r="U17" s="56">
        <v>618</v>
      </c>
      <c r="V17" s="56">
        <v>725</v>
      </c>
      <c r="W17" s="56">
        <v>836</v>
      </c>
      <c r="X17" s="56">
        <v>954</v>
      </c>
      <c r="Y17" s="56">
        <v>1082</v>
      </c>
      <c r="Z17" s="56"/>
      <c r="AA17" s="46"/>
      <c r="AB17" s="46"/>
    </row>
    <row r="18" spans="1:28" x14ac:dyDescent="0.2">
      <c r="A18" s="7" t="s">
        <v>548</v>
      </c>
      <c r="B18" s="55" t="s">
        <v>608</v>
      </c>
      <c r="C18" s="19" t="s">
        <v>114</v>
      </c>
      <c r="D18" s="87"/>
      <c r="E18" s="23"/>
      <c r="F18" s="23"/>
      <c r="G18" s="23"/>
      <c r="H18" s="23"/>
      <c r="I18" s="23"/>
      <c r="J18" s="23"/>
      <c r="K18" s="23"/>
      <c r="L18" s="23"/>
      <c r="M18" s="23"/>
      <c r="N18" s="23"/>
      <c r="O18" s="87"/>
      <c r="P18" s="87"/>
      <c r="Q18" s="87"/>
      <c r="R18" s="87"/>
      <c r="S18" s="87"/>
      <c r="T18" s="23"/>
      <c r="U18" s="23"/>
      <c r="V18" s="23"/>
      <c r="W18" s="23"/>
      <c r="X18" s="23"/>
      <c r="Y18" s="23"/>
      <c r="Z18" s="23"/>
      <c r="AA18" s="134"/>
      <c r="AB18" s="134"/>
    </row>
    <row r="19" spans="1:28" x14ac:dyDescent="0.2">
      <c r="A19" s="128"/>
      <c r="B19" s="129"/>
      <c r="C19" s="130"/>
      <c r="D19" s="131"/>
      <c r="E19" s="119"/>
      <c r="F19" s="119"/>
      <c r="G19" s="119"/>
      <c r="H19" s="119"/>
      <c r="I19" s="119"/>
      <c r="J19" s="119"/>
      <c r="K19" s="119"/>
      <c r="L19" s="119"/>
      <c r="M19" s="119"/>
      <c r="N19" s="119"/>
      <c r="O19" s="119"/>
      <c r="P19" s="119"/>
      <c r="Q19" s="119"/>
      <c r="R19" s="119"/>
      <c r="S19" s="119"/>
      <c r="T19" s="119"/>
      <c r="U19" s="119"/>
      <c r="V19" s="119"/>
      <c r="W19" s="119"/>
      <c r="X19" s="119"/>
      <c r="Y19" s="119"/>
      <c r="Z19" s="119"/>
    </row>
    <row r="20" spans="1:28" s="69" customFormat="1" x14ac:dyDescent="0.2">
      <c r="A20" s="125" t="s">
        <v>755</v>
      </c>
      <c r="B20" s="125"/>
      <c r="C20" s="125"/>
      <c r="D20" s="126"/>
      <c r="E20" s="66"/>
    </row>
    <row r="21" spans="1:28" s="69" customFormat="1" ht="14.25" x14ac:dyDescent="0.2">
      <c r="A21" s="131" t="s">
        <v>599</v>
      </c>
      <c r="B21" s="131"/>
      <c r="C21" s="131"/>
      <c r="D21" s="126"/>
      <c r="E21" s="66"/>
    </row>
    <row r="22" spans="1:28" ht="14.25" x14ac:dyDescent="0.2">
      <c r="A22" s="131" t="s">
        <v>601</v>
      </c>
      <c r="B22" s="131"/>
      <c r="C22" s="131"/>
    </row>
  </sheetData>
  <mergeCells count="4">
    <mergeCell ref="A1:C1"/>
    <mergeCell ref="E1:L1"/>
    <mergeCell ref="Q1:S1"/>
    <mergeCell ref="U1:Y1"/>
  </mergeCells>
  <phoneticPr fontId="2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H31"/>
  <sheetViews>
    <sheetView workbookViewId="0">
      <selection activeCell="A2" sqref="A2"/>
    </sheetView>
  </sheetViews>
  <sheetFormatPr defaultColWidth="8.85546875" defaultRowHeight="12.75" x14ac:dyDescent="0.2"/>
  <cols>
    <col min="1" max="1" width="10.28515625" style="74" customWidth="1"/>
    <col min="2" max="2" width="14.42578125" style="119" customWidth="1"/>
    <col min="3" max="3" width="43" style="119" customWidth="1"/>
    <col min="4" max="4" width="3.28515625" style="119" customWidth="1"/>
    <col min="5" max="5" width="7.28515625" style="119" bestFit="1" customWidth="1"/>
    <col min="6" max="6" width="7.7109375" style="119" customWidth="1"/>
    <col min="7" max="7" width="7.140625" style="119" customWidth="1"/>
    <col min="8" max="8" width="7.28515625" style="119" customWidth="1"/>
    <col min="9" max="9" width="7.7109375" style="119" customWidth="1"/>
    <col min="10" max="10" width="7.140625" style="119" customWidth="1"/>
    <col min="11" max="11" width="6.85546875" style="119" customWidth="1"/>
    <col min="12" max="12" width="9.42578125" style="119" customWidth="1"/>
    <col min="13" max="13" width="2.85546875" style="119" customWidth="1"/>
    <col min="14" max="14" width="8.7109375" style="119" bestFit="1" customWidth="1"/>
    <col min="15" max="17" width="5.7109375" style="119" bestFit="1" customWidth="1"/>
    <col min="18" max="18" width="7.28515625" style="119" bestFit="1" customWidth="1"/>
    <col min="19" max="19" width="2.5703125" style="119" customWidth="1"/>
    <col min="20" max="20" width="7.28515625" style="119" customWidth="1"/>
    <col min="21" max="21" width="14.5703125" style="119" customWidth="1"/>
    <col min="22" max="22" width="2.140625" style="119" customWidth="1"/>
    <col min="23" max="23" width="8.42578125" style="119" customWidth="1"/>
    <col min="24" max="24" width="12.85546875" style="119" customWidth="1"/>
    <col min="25" max="25" width="29.28515625" style="119" customWidth="1"/>
    <col min="26" max="16384" width="8.85546875" style="119"/>
  </cols>
  <sheetData>
    <row r="1" spans="1:398" x14ac:dyDescent="0.2">
      <c r="A1" s="159" t="s">
        <v>119</v>
      </c>
      <c r="B1" s="165"/>
      <c r="C1" s="166"/>
      <c r="D1" s="23"/>
      <c r="E1" s="167" t="s">
        <v>595</v>
      </c>
      <c r="F1" s="167"/>
      <c r="G1" s="167"/>
      <c r="H1" s="167"/>
      <c r="I1" s="167"/>
      <c r="J1" s="167"/>
      <c r="K1" s="167"/>
      <c r="L1" s="167"/>
      <c r="M1" s="23"/>
      <c r="N1" s="158" t="s">
        <v>724</v>
      </c>
      <c r="O1" s="168"/>
      <c r="P1" s="168"/>
      <c r="Q1" s="168"/>
      <c r="R1" s="168"/>
      <c r="S1" s="23"/>
      <c r="T1" s="23"/>
      <c r="U1" s="23"/>
      <c r="V1" s="23"/>
      <c r="W1" s="23"/>
      <c r="X1" s="23"/>
    </row>
    <row r="2" spans="1:398" ht="63.75" x14ac:dyDescent="0.2">
      <c r="A2" s="3" t="s">
        <v>727</v>
      </c>
      <c r="B2" s="36" t="s">
        <v>525</v>
      </c>
      <c r="C2" s="43" t="s">
        <v>0</v>
      </c>
      <c r="D2" s="43"/>
      <c r="E2" s="1" t="s">
        <v>488</v>
      </c>
      <c r="F2" s="28" t="s">
        <v>587</v>
      </c>
      <c r="G2" s="28" t="s">
        <v>588</v>
      </c>
      <c r="H2" s="28" t="s">
        <v>589</v>
      </c>
      <c r="I2" s="28" t="s">
        <v>590</v>
      </c>
      <c r="J2" s="28" t="s">
        <v>591</v>
      </c>
      <c r="K2" s="28" t="s">
        <v>592</v>
      </c>
      <c r="L2" s="28" t="s">
        <v>593</v>
      </c>
      <c r="M2" s="1"/>
      <c r="N2" s="12" t="s">
        <v>257</v>
      </c>
      <c r="O2" s="12" t="s">
        <v>258</v>
      </c>
      <c r="P2" s="12" t="s">
        <v>259</v>
      </c>
      <c r="Q2" s="12" t="s">
        <v>260</v>
      </c>
      <c r="R2" s="12" t="s">
        <v>261</v>
      </c>
      <c r="S2" s="12"/>
      <c r="T2" s="1" t="s">
        <v>251</v>
      </c>
      <c r="U2" s="64" t="s">
        <v>732</v>
      </c>
      <c r="V2" s="12"/>
      <c r="W2" s="28" t="s">
        <v>733</v>
      </c>
      <c r="X2" s="1" t="s">
        <v>728</v>
      </c>
    </row>
    <row r="3" spans="1:398" x14ac:dyDescent="0.2">
      <c r="A3" s="147" t="s">
        <v>729</v>
      </c>
      <c r="B3" s="146" t="s">
        <v>730</v>
      </c>
      <c r="C3" s="86" t="s">
        <v>748</v>
      </c>
      <c r="D3" s="43"/>
      <c r="E3" s="132">
        <v>6.3</v>
      </c>
      <c r="F3" s="132">
        <v>0.38</v>
      </c>
      <c r="G3" s="132">
        <v>3.78</v>
      </c>
      <c r="H3" s="132">
        <v>1.89</v>
      </c>
      <c r="I3" s="132">
        <v>0.19</v>
      </c>
      <c r="J3" s="132">
        <v>0</v>
      </c>
      <c r="K3" s="132">
        <v>0</v>
      </c>
      <c r="L3" s="132">
        <v>0</v>
      </c>
      <c r="M3" s="1"/>
      <c r="N3" s="12"/>
      <c r="O3" s="56">
        <v>424</v>
      </c>
      <c r="P3" s="56">
        <v>653</v>
      </c>
      <c r="Q3" s="56">
        <v>806</v>
      </c>
      <c r="R3" s="12"/>
      <c r="S3" s="12"/>
      <c r="T3" s="23">
        <v>0.87450000000000006</v>
      </c>
      <c r="U3" s="23">
        <v>8.3615999999999993</v>
      </c>
      <c r="V3" s="12"/>
      <c r="W3" s="44">
        <v>1.2</v>
      </c>
      <c r="X3" s="6">
        <v>166</v>
      </c>
    </row>
    <row r="4" spans="1:398" ht="15.6" customHeight="1" x14ac:dyDescent="0.2">
      <c r="A4" s="145" t="s">
        <v>726</v>
      </c>
      <c r="B4" s="146" t="s">
        <v>730</v>
      </c>
      <c r="C4" s="86" t="s">
        <v>749</v>
      </c>
      <c r="D4" s="43"/>
      <c r="E4" s="132">
        <v>6.7</v>
      </c>
      <c r="F4" s="132">
        <v>0.27</v>
      </c>
      <c r="G4" s="132">
        <v>4.6900000000000004</v>
      </c>
      <c r="H4" s="132">
        <v>1.34</v>
      </c>
      <c r="I4" s="132">
        <v>0</v>
      </c>
      <c r="J4" s="132">
        <v>0</v>
      </c>
      <c r="K4" s="132">
        <v>0</v>
      </c>
      <c r="L4" s="132">
        <v>0</v>
      </c>
      <c r="M4" s="1"/>
      <c r="N4" s="12"/>
      <c r="O4" s="12"/>
      <c r="P4" s="12"/>
      <c r="Q4" s="12"/>
      <c r="R4" s="12"/>
      <c r="S4" s="12"/>
      <c r="T4" s="12"/>
      <c r="U4" s="12"/>
      <c r="V4" s="12"/>
      <c r="W4" s="44">
        <v>1</v>
      </c>
      <c r="X4" s="23"/>
    </row>
    <row r="5" spans="1:398" s="68" customFormat="1" ht="15" customHeight="1" x14ac:dyDescent="0.2">
      <c r="A5" s="8" t="s">
        <v>354</v>
      </c>
      <c r="B5" s="21" t="s">
        <v>610</v>
      </c>
      <c r="C5" s="86" t="s">
        <v>550</v>
      </c>
      <c r="D5" s="86"/>
      <c r="E5" s="13">
        <v>0.45</v>
      </c>
      <c r="F5" s="13">
        <v>0</v>
      </c>
      <c r="G5" s="13">
        <v>3.15E-2</v>
      </c>
      <c r="H5" s="13">
        <v>4.4999999999999998E-2</v>
      </c>
      <c r="I5" s="13">
        <v>3.6000000000000004E-2</v>
      </c>
      <c r="J5" s="13">
        <v>4.4999999999999998E-2</v>
      </c>
      <c r="K5" s="13">
        <v>0.09</v>
      </c>
      <c r="L5" s="13">
        <v>0.18</v>
      </c>
      <c r="M5" s="21"/>
      <c r="N5" s="21">
        <v>665</v>
      </c>
      <c r="O5" s="21">
        <v>937</v>
      </c>
      <c r="P5" s="21">
        <v>1159</v>
      </c>
      <c r="Q5" s="21"/>
      <c r="R5" s="21">
        <v>1313</v>
      </c>
      <c r="S5" s="21"/>
      <c r="T5" s="21"/>
      <c r="U5" s="21"/>
      <c r="V5" s="21"/>
      <c r="W5" s="21"/>
      <c r="X5" s="21"/>
      <c r="Y5" s="50"/>
      <c r="Z5" s="50"/>
      <c r="AA5" s="50"/>
      <c r="AB5" s="50"/>
      <c r="AC5" s="50"/>
      <c r="AD5" s="50"/>
      <c r="AE5" s="117"/>
      <c r="AF5" s="117"/>
      <c r="AG5" s="74"/>
      <c r="AH5" s="74"/>
      <c r="AI5" s="74"/>
      <c r="AJ5" s="74"/>
      <c r="AK5" s="74"/>
      <c r="AL5" s="74"/>
      <c r="AM5" s="74"/>
      <c r="AN5" s="74"/>
      <c r="AO5" s="74"/>
      <c r="AP5" s="74"/>
      <c r="AQ5" s="74"/>
      <c r="AR5" s="74"/>
      <c r="AS5" s="74"/>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row>
    <row r="6" spans="1:398" s="68" customFormat="1" x14ac:dyDescent="0.2">
      <c r="A6" s="8" t="s">
        <v>355</v>
      </c>
      <c r="B6" s="30" t="s">
        <v>610</v>
      </c>
      <c r="C6" s="86" t="s">
        <v>550</v>
      </c>
      <c r="D6" s="86"/>
      <c r="E6" s="11">
        <v>0.99</v>
      </c>
      <c r="F6" s="11">
        <v>0</v>
      </c>
      <c r="G6" s="11">
        <v>0</v>
      </c>
      <c r="H6" s="11">
        <v>3.9599999999999996E-2</v>
      </c>
      <c r="I6" s="11">
        <v>8.9099999999999999E-2</v>
      </c>
      <c r="J6" s="11">
        <v>9.9000000000000005E-2</v>
      </c>
      <c r="K6" s="11">
        <v>0.19800000000000001</v>
      </c>
      <c r="L6" s="11">
        <v>0.495</v>
      </c>
      <c r="M6" s="6"/>
      <c r="N6" s="6">
        <v>775</v>
      </c>
      <c r="O6" s="6">
        <v>962</v>
      </c>
      <c r="P6" s="6">
        <v>1180</v>
      </c>
      <c r="Q6" s="6"/>
      <c r="R6" s="6">
        <v>1317</v>
      </c>
      <c r="S6" s="6"/>
      <c r="T6" s="6"/>
      <c r="U6" s="6"/>
      <c r="V6" s="6"/>
      <c r="W6" s="6"/>
      <c r="X6" s="6"/>
      <c r="AE6" s="71"/>
      <c r="AF6" s="71"/>
      <c r="AG6" s="74"/>
      <c r="AH6" s="74"/>
      <c r="AI6" s="74"/>
      <c r="AJ6" s="74"/>
      <c r="AK6" s="74"/>
      <c r="AL6" s="74"/>
      <c r="AM6" s="74"/>
      <c r="AN6" s="74"/>
      <c r="AO6" s="74"/>
      <c r="AP6" s="74"/>
      <c r="AQ6" s="74"/>
      <c r="AR6" s="74"/>
      <c r="AS6" s="74"/>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row>
    <row r="7" spans="1:398" s="68" customFormat="1" x14ac:dyDescent="0.2">
      <c r="A7" s="8" t="s">
        <v>356</v>
      </c>
      <c r="B7" s="21" t="s">
        <v>610</v>
      </c>
      <c r="C7" s="86" t="s">
        <v>550</v>
      </c>
      <c r="D7" s="86"/>
      <c r="E7" s="13">
        <v>1.84</v>
      </c>
      <c r="F7" s="13">
        <v>0</v>
      </c>
      <c r="G7" s="13">
        <v>0</v>
      </c>
      <c r="H7" s="13">
        <v>5.5200000000000006E-2</v>
      </c>
      <c r="I7" s="13">
        <v>0.18400000000000002</v>
      </c>
      <c r="J7" s="13">
        <v>0.36800000000000005</v>
      </c>
      <c r="K7" s="13">
        <v>0.55200000000000005</v>
      </c>
      <c r="L7" s="13">
        <v>0.7360000000000001</v>
      </c>
      <c r="M7" s="21"/>
      <c r="N7" s="21">
        <v>759</v>
      </c>
      <c r="O7" s="21">
        <v>914</v>
      </c>
      <c r="P7" s="21">
        <v>1173</v>
      </c>
      <c r="Q7" s="21"/>
      <c r="R7" s="21">
        <v>1320</v>
      </c>
      <c r="S7" s="21"/>
      <c r="T7" s="21"/>
      <c r="U7" s="21"/>
      <c r="V7" s="21"/>
      <c r="W7" s="21"/>
      <c r="X7" s="21"/>
      <c r="Y7" s="50"/>
      <c r="Z7" s="50"/>
      <c r="AA7" s="50"/>
      <c r="AB7" s="50"/>
      <c r="AC7" s="50"/>
      <c r="AD7" s="50"/>
      <c r="AE7" s="117"/>
      <c r="AF7" s="117"/>
      <c r="AG7" s="74"/>
      <c r="AH7" s="74"/>
      <c r="AI7" s="74"/>
      <c r="AJ7" s="74"/>
      <c r="AK7" s="74"/>
      <c r="AL7" s="74"/>
      <c r="AM7" s="74"/>
      <c r="AN7" s="74"/>
      <c r="AO7" s="74"/>
      <c r="AP7" s="74"/>
      <c r="AQ7" s="74"/>
      <c r="AR7" s="74"/>
      <c r="AS7" s="74"/>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row>
    <row r="8" spans="1:398" s="68" customFormat="1" x14ac:dyDescent="0.2">
      <c r="A8" s="8" t="s">
        <v>357</v>
      </c>
      <c r="B8" s="21" t="s">
        <v>610</v>
      </c>
      <c r="C8" s="86" t="s">
        <v>550</v>
      </c>
      <c r="D8" s="86"/>
      <c r="E8" s="13">
        <v>0.53</v>
      </c>
      <c r="F8" s="13">
        <v>0</v>
      </c>
      <c r="G8" s="13">
        <v>5.3E-3</v>
      </c>
      <c r="H8" s="13">
        <v>1.5900000000000001E-2</v>
      </c>
      <c r="I8" s="13">
        <v>4.24E-2</v>
      </c>
      <c r="J8" s="13">
        <v>5.3000000000000005E-2</v>
      </c>
      <c r="K8" s="13">
        <v>0.159</v>
      </c>
      <c r="L8" s="13">
        <v>0.26500000000000001</v>
      </c>
      <c r="M8" s="21"/>
      <c r="N8" s="21">
        <v>609</v>
      </c>
      <c r="O8" s="21">
        <v>944</v>
      </c>
      <c r="P8" s="21">
        <v>1182</v>
      </c>
      <c r="Q8" s="21"/>
      <c r="R8" s="21">
        <v>1316</v>
      </c>
      <c r="S8" s="21"/>
      <c r="T8" s="21"/>
      <c r="U8" s="21"/>
      <c r="V8" s="21"/>
      <c r="W8" s="21"/>
      <c r="X8" s="21"/>
      <c r="Y8" s="50"/>
      <c r="Z8" s="50"/>
      <c r="AA8" s="50"/>
      <c r="AB8" s="50"/>
      <c r="AC8" s="50"/>
      <c r="AD8" s="50"/>
      <c r="AE8" s="117"/>
      <c r="AF8" s="117"/>
      <c r="AG8" s="74"/>
      <c r="AH8" s="74"/>
      <c r="AI8" s="74"/>
      <c r="AJ8" s="74"/>
      <c r="AK8" s="74"/>
      <c r="AL8" s="74"/>
      <c r="AM8" s="74"/>
      <c r="AN8" s="74"/>
      <c r="AO8" s="74"/>
      <c r="AP8" s="74"/>
      <c r="AQ8" s="74"/>
      <c r="AR8" s="74"/>
      <c r="AS8" s="74"/>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row>
    <row r="9" spans="1:398" s="68" customFormat="1" x14ac:dyDescent="0.2">
      <c r="A9" s="8" t="s">
        <v>246</v>
      </c>
      <c r="B9" s="21" t="s">
        <v>611</v>
      </c>
      <c r="C9" s="86" t="s">
        <v>550</v>
      </c>
      <c r="D9" s="86"/>
      <c r="E9" s="13">
        <v>1.59</v>
      </c>
      <c r="F9" s="13">
        <v>1.5900000000000001E-2</v>
      </c>
      <c r="G9" s="13">
        <v>4.7700000000000006E-2</v>
      </c>
      <c r="H9" s="13">
        <v>7.9500000000000001E-2</v>
      </c>
      <c r="I9" s="13">
        <v>0.11130000000000001</v>
      </c>
      <c r="J9" s="13">
        <v>0.159</v>
      </c>
      <c r="K9" s="13">
        <v>0.318</v>
      </c>
      <c r="L9" s="13">
        <v>0.79500000000000004</v>
      </c>
      <c r="M9" s="21"/>
      <c r="N9" s="21">
        <v>839</v>
      </c>
      <c r="O9" s="21">
        <v>1024</v>
      </c>
      <c r="P9" s="21">
        <v>1290</v>
      </c>
      <c r="Q9" s="21"/>
      <c r="R9" s="21">
        <v>1316</v>
      </c>
      <c r="S9" s="21"/>
      <c r="T9" s="21"/>
      <c r="U9" s="21"/>
      <c r="V9" s="21"/>
      <c r="W9" s="21"/>
      <c r="X9" s="21"/>
      <c r="Y9" s="50"/>
      <c r="Z9" s="50"/>
      <c r="AA9" s="50"/>
      <c r="AB9" s="50"/>
      <c r="AC9" s="50"/>
      <c r="AD9" s="50"/>
      <c r="AE9" s="117"/>
      <c r="AF9" s="117"/>
      <c r="AG9" s="74"/>
      <c r="AH9" s="74"/>
      <c r="AI9" s="74"/>
      <c r="AJ9" s="74"/>
      <c r="AK9" s="74"/>
      <c r="AL9" s="74"/>
      <c r="AM9" s="74"/>
      <c r="AN9" s="74"/>
      <c r="AO9" s="74"/>
      <c r="AP9" s="74"/>
      <c r="AQ9" s="74"/>
      <c r="AR9" s="74"/>
      <c r="AS9" s="74"/>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row>
    <row r="10" spans="1:398" x14ac:dyDescent="0.2">
      <c r="A10" s="8" t="s">
        <v>548</v>
      </c>
      <c r="B10" s="88" t="s">
        <v>551</v>
      </c>
      <c r="C10" s="86" t="s">
        <v>552</v>
      </c>
      <c r="D10" s="86"/>
      <c r="E10" s="23"/>
      <c r="F10" s="23"/>
      <c r="G10" s="23"/>
      <c r="H10" s="23"/>
      <c r="I10" s="23"/>
      <c r="J10" s="23"/>
      <c r="K10" s="23"/>
      <c r="L10" s="23"/>
      <c r="M10" s="23"/>
      <c r="N10" s="23"/>
      <c r="O10" s="23"/>
      <c r="P10" s="23"/>
      <c r="Q10" s="23"/>
      <c r="R10" s="23"/>
      <c r="S10" s="23"/>
      <c r="T10" s="23"/>
      <c r="U10" s="23"/>
      <c r="V10" s="23"/>
      <c r="W10" s="23"/>
      <c r="X10" s="23"/>
    </row>
    <row r="11" spans="1:398" x14ac:dyDescent="0.2">
      <c r="A11" s="8" t="s">
        <v>548</v>
      </c>
      <c r="B11" s="88" t="s">
        <v>553</v>
      </c>
      <c r="C11" s="86" t="s">
        <v>554</v>
      </c>
      <c r="D11" s="86"/>
      <c r="E11" s="23"/>
      <c r="F11" s="23"/>
      <c r="G11" s="23"/>
      <c r="H11" s="23"/>
      <c r="I11" s="23"/>
      <c r="J11" s="23"/>
      <c r="K11" s="23"/>
      <c r="L11" s="23"/>
      <c r="M11" s="23"/>
      <c r="N11" s="23"/>
      <c r="O11" s="23"/>
      <c r="P11" s="23"/>
      <c r="Q11" s="23"/>
      <c r="R11" s="23"/>
      <c r="S11" s="23"/>
      <c r="T11" s="23"/>
      <c r="U11" s="23"/>
      <c r="V11" s="23"/>
      <c r="W11" s="23"/>
      <c r="X11" s="23"/>
    </row>
    <row r="12" spans="1:398" x14ac:dyDescent="0.2">
      <c r="A12" s="8" t="s">
        <v>548</v>
      </c>
      <c r="B12" s="88" t="s">
        <v>555</v>
      </c>
      <c r="C12" s="86" t="s">
        <v>556</v>
      </c>
      <c r="D12" s="86"/>
      <c r="E12" s="23"/>
      <c r="F12" s="23"/>
      <c r="G12" s="23"/>
      <c r="H12" s="23"/>
      <c r="I12" s="23"/>
      <c r="J12" s="23"/>
      <c r="K12" s="23"/>
      <c r="L12" s="23"/>
      <c r="M12" s="23"/>
      <c r="N12" s="23"/>
      <c r="O12" s="23"/>
      <c r="P12" s="23"/>
      <c r="Q12" s="23"/>
      <c r="R12" s="23"/>
      <c r="S12" s="23"/>
      <c r="T12" s="23"/>
      <c r="U12" s="23"/>
      <c r="V12" s="23"/>
      <c r="W12" s="23"/>
      <c r="X12" s="23"/>
    </row>
    <row r="13" spans="1:398" x14ac:dyDescent="0.2">
      <c r="A13" s="8" t="s">
        <v>548</v>
      </c>
      <c r="B13" s="88" t="s">
        <v>557</v>
      </c>
      <c r="C13" s="86" t="s">
        <v>558</v>
      </c>
      <c r="D13" s="86"/>
      <c r="E13" s="23"/>
      <c r="F13" s="23"/>
      <c r="G13" s="23"/>
      <c r="H13" s="23"/>
      <c r="I13" s="23"/>
      <c r="J13" s="23"/>
      <c r="K13" s="23"/>
      <c r="L13" s="23"/>
      <c r="M13" s="23"/>
      <c r="N13" s="23"/>
      <c r="O13" s="23"/>
      <c r="P13" s="23"/>
      <c r="Q13" s="23"/>
      <c r="R13" s="23"/>
      <c r="S13" s="23"/>
      <c r="T13" s="23"/>
      <c r="U13" s="23"/>
      <c r="V13" s="23"/>
      <c r="W13" s="23"/>
      <c r="X13" s="23"/>
    </row>
    <row r="14" spans="1:398" x14ac:dyDescent="0.2">
      <c r="A14" s="8" t="s">
        <v>548</v>
      </c>
      <c r="B14" s="88" t="s">
        <v>559</v>
      </c>
      <c r="C14" s="86" t="s">
        <v>560</v>
      </c>
      <c r="D14" s="86"/>
      <c r="E14" s="23"/>
      <c r="F14" s="23"/>
      <c r="G14" s="23"/>
      <c r="H14" s="23"/>
      <c r="I14" s="23"/>
      <c r="J14" s="23"/>
      <c r="K14" s="23"/>
      <c r="L14" s="23"/>
      <c r="M14" s="23"/>
      <c r="N14" s="23"/>
      <c r="O14" s="23"/>
      <c r="P14" s="23"/>
      <c r="Q14" s="23"/>
      <c r="R14" s="23"/>
      <c r="S14" s="23"/>
      <c r="T14" s="23"/>
      <c r="U14" s="23"/>
      <c r="V14" s="23"/>
      <c r="W14" s="23"/>
      <c r="X14" s="23"/>
    </row>
    <row r="15" spans="1:398" x14ac:dyDescent="0.2">
      <c r="B15" s="117"/>
    </row>
    <row r="16" spans="1:398" x14ac:dyDescent="0.2">
      <c r="A16" s="125" t="s">
        <v>755</v>
      </c>
      <c r="B16" s="117"/>
    </row>
    <row r="17" spans="1:2" ht="14.25" x14ac:dyDescent="0.2">
      <c r="A17" s="131" t="s">
        <v>599</v>
      </c>
      <c r="B17" s="71"/>
    </row>
    <row r="18" spans="1:2" ht="14.25" x14ac:dyDescent="0.2">
      <c r="A18" s="131" t="s">
        <v>601</v>
      </c>
      <c r="B18" s="71"/>
    </row>
    <row r="21" spans="1:2" x14ac:dyDescent="0.2">
      <c r="A21" s="119"/>
    </row>
    <row r="22" spans="1:2" x14ac:dyDescent="0.2">
      <c r="A22" s="119"/>
    </row>
    <row r="23" spans="1:2" x14ac:dyDescent="0.2">
      <c r="A23" s="119"/>
    </row>
    <row r="24" spans="1:2" x14ac:dyDescent="0.2">
      <c r="A24" s="119"/>
    </row>
    <row r="25" spans="1:2" x14ac:dyDescent="0.2">
      <c r="A25" s="119"/>
    </row>
    <row r="26" spans="1:2" x14ac:dyDescent="0.2">
      <c r="A26" s="119"/>
    </row>
    <row r="27" spans="1:2" x14ac:dyDescent="0.2">
      <c r="A27" s="119"/>
    </row>
    <row r="28" spans="1:2" x14ac:dyDescent="0.2">
      <c r="A28" s="119"/>
    </row>
    <row r="29" spans="1:2" x14ac:dyDescent="0.2">
      <c r="A29" s="119"/>
    </row>
    <row r="30" spans="1:2" x14ac:dyDescent="0.2">
      <c r="A30" s="119"/>
    </row>
    <row r="31" spans="1:2" x14ac:dyDescent="0.2">
      <c r="A31" s="119"/>
    </row>
  </sheetData>
  <mergeCells count="3">
    <mergeCell ref="E1:L1"/>
    <mergeCell ref="A1:C1"/>
    <mergeCell ref="N1:R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102"/>
  <sheetViews>
    <sheetView workbookViewId="0">
      <selection sqref="A1:C1"/>
    </sheetView>
  </sheetViews>
  <sheetFormatPr defaultColWidth="8.85546875" defaultRowHeight="12.75" x14ac:dyDescent="0.2"/>
  <cols>
    <col min="1" max="1" width="10.42578125" style="27" customWidth="1"/>
    <col min="2" max="2" width="14" style="27" customWidth="1"/>
    <col min="3" max="3" width="43.7109375" style="27" customWidth="1"/>
    <col min="4" max="4" width="3.85546875" style="27" customWidth="1"/>
    <col min="5" max="5" width="7.28515625" style="27" bestFit="1" customWidth="1"/>
    <col min="6" max="6" width="7.28515625" style="27" customWidth="1"/>
    <col min="7" max="7" width="6.85546875" style="27" customWidth="1"/>
    <col min="8" max="8" width="7" style="27" customWidth="1"/>
    <col min="9" max="9" width="7.7109375" style="27" customWidth="1"/>
    <col min="10" max="10" width="7.140625" style="27" customWidth="1"/>
    <col min="11" max="12" width="8" style="27" customWidth="1"/>
    <col min="13" max="13" width="2.5703125" style="27" customWidth="1"/>
    <col min="14" max="14" width="11.5703125" style="27" bestFit="1" customWidth="1"/>
    <col min="15" max="15" width="9.7109375" style="27" customWidth="1"/>
    <col min="16" max="16" width="10.140625" style="27" customWidth="1"/>
    <col min="17" max="17" width="9.7109375" style="27" customWidth="1"/>
    <col min="18" max="18" width="7" style="27" bestFit="1" customWidth="1"/>
    <col min="19" max="19" width="9.28515625" style="27" customWidth="1"/>
    <col min="20" max="20" width="2.28515625" style="27" customWidth="1"/>
    <col min="21" max="21" width="7.28515625" style="27" bestFit="1" customWidth="1"/>
    <col min="22" max="22" width="2.28515625" style="27" customWidth="1"/>
    <col min="23" max="23" width="8.7109375" style="27" bestFit="1" customWidth="1"/>
    <col min="24" max="26" width="5.7109375" style="27" bestFit="1" customWidth="1"/>
    <col min="27" max="27" width="7.28515625" style="27" bestFit="1" customWidth="1"/>
    <col min="28" max="28" width="1.7109375" style="27" customWidth="1"/>
    <col min="29" max="29" width="6.85546875" style="35" bestFit="1" customWidth="1"/>
    <col min="30" max="16384" width="8.85546875" style="27"/>
  </cols>
  <sheetData>
    <row r="1" spans="1:252" x14ac:dyDescent="0.2">
      <c r="A1" s="169" t="s">
        <v>119</v>
      </c>
      <c r="B1" s="169"/>
      <c r="C1" s="169"/>
      <c r="E1" s="167" t="s">
        <v>595</v>
      </c>
      <c r="F1" s="167"/>
      <c r="G1" s="167"/>
      <c r="H1" s="167"/>
      <c r="I1" s="167"/>
      <c r="J1" s="167"/>
      <c r="K1" s="167"/>
      <c r="L1" s="167"/>
      <c r="N1" s="169" t="s">
        <v>524</v>
      </c>
      <c r="O1" s="169"/>
      <c r="P1" s="169"/>
      <c r="Q1" s="169"/>
      <c r="R1" s="169"/>
      <c r="S1" s="169"/>
      <c r="W1" s="158" t="s">
        <v>724</v>
      </c>
      <c r="X1" s="168"/>
      <c r="Y1" s="168"/>
      <c r="Z1" s="168"/>
      <c r="AA1" s="168"/>
    </row>
    <row r="2" spans="1:252" ht="63.75" x14ac:dyDescent="0.2">
      <c r="A2" s="3" t="s">
        <v>727</v>
      </c>
      <c r="B2" s="36" t="s">
        <v>525</v>
      </c>
      <c r="C2" s="28" t="s">
        <v>0</v>
      </c>
      <c r="D2" s="17"/>
      <c r="E2" s="1" t="s">
        <v>488</v>
      </c>
      <c r="F2" s="28" t="s">
        <v>587</v>
      </c>
      <c r="G2" s="28" t="s">
        <v>588</v>
      </c>
      <c r="H2" s="28" t="s">
        <v>589</v>
      </c>
      <c r="I2" s="28" t="s">
        <v>590</v>
      </c>
      <c r="J2" s="28" t="s">
        <v>591</v>
      </c>
      <c r="K2" s="28" t="s">
        <v>592</v>
      </c>
      <c r="L2" s="28" t="s">
        <v>593</v>
      </c>
      <c r="M2" s="72"/>
      <c r="N2" s="12" t="s">
        <v>253</v>
      </c>
      <c r="O2" s="12" t="s">
        <v>271</v>
      </c>
      <c r="P2" s="12" t="s">
        <v>272</v>
      </c>
      <c r="Q2" s="12" t="s">
        <v>254</v>
      </c>
      <c r="R2" s="12" t="s">
        <v>255</v>
      </c>
      <c r="S2" s="12" t="s">
        <v>256</v>
      </c>
      <c r="T2" s="12"/>
      <c r="U2" s="28" t="s">
        <v>268</v>
      </c>
      <c r="V2" s="28"/>
      <c r="W2" s="12" t="s">
        <v>257</v>
      </c>
      <c r="X2" s="12" t="s">
        <v>258</v>
      </c>
      <c r="Y2" s="12" t="s">
        <v>259</v>
      </c>
      <c r="Z2" s="12" t="s">
        <v>260</v>
      </c>
      <c r="AA2" s="12" t="s">
        <v>261</v>
      </c>
      <c r="AB2" s="12"/>
      <c r="AC2" s="28" t="s">
        <v>537</v>
      </c>
    </row>
    <row r="3" spans="1:252" s="50" customFormat="1" x14ac:dyDescent="0.2">
      <c r="A3" s="53" t="s">
        <v>328</v>
      </c>
      <c r="B3" s="30" t="s">
        <v>612</v>
      </c>
      <c r="C3" s="122" t="s">
        <v>29</v>
      </c>
      <c r="D3" s="122"/>
      <c r="E3" s="13">
        <v>6.1</v>
      </c>
      <c r="F3" s="13">
        <v>6.0999999999999999E-2</v>
      </c>
      <c r="G3" s="13">
        <v>3.5989999999999998</v>
      </c>
      <c r="H3" s="13">
        <v>2.3179999999999996</v>
      </c>
      <c r="I3" s="13">
        <v>0.122</v>
      </c>
      <c r="J3" s="13">
        <v>0</v>
      </c>
      <c r="K3" s="13">
        <v>0</v>
      </c>
      <c r="L3" s="13">
        <v>0</v>
      </c>
      <c r="M3" s="13"/>
      <c r="N3" s="31">
        <v>39.1</v>
      </c>
      <c r="O3" s="31">
        <v>19.7</v>
      </c>
      <c r="P3" s="31">
        <v>19.399999999999999</v>
      </c>
      <c r="Q3" s="31"/>
      <c r="R3" s="31"/>
      <c r="S3" s="31"/>
      <c r="T3" s="31"/>
      <c r="U3" s="31">
        <v>29.5</v>
      </c>
      <c r="V3" s="31"/>
      <c r="W3" s="21">
        <v>203</v>
      </c>
      <c r="X3" s="21">
        <v>444</v>
      </c>
      <c r="Y3" s="21">
        <v>578</v>
      </c>
      <c r="Z3" s="21">
        <v>773</v>
      </c>
      <c r="AA3" s="21">
        <v>978</v>
      </c>
      <c r="AB3" s="21"/>
      <c r="AC3" s="21"/>
    </row>
    <row r="4" spans="1:252" s="50" customFormat="1" x14ac:dyDescent="0.2">
      <c r="A4" s="8" t="s">
        <v>275</v>
      </c>
      <c r="B4" s="30" t="s">
        <v>612</v>
      </c>
      <c r="C4" s="122" t="s">
        <v>29</v>
      </c>
      <c r="D4" s="122"/>
      <c r="E4" s="123">
        <v>5.13</v>
      </c>
      <c r="F4" s="25">
        <v>5.1299999999999998E-2</v>
      </c>
      <c r="G4" s="25">
        <v>2.052</v>
      </c>
      <c r="H4" s="25">
        <v>2.5649999999999999</v>
      </c>
      <c r="I4" s="25">
        <v>0.20519999999999999</v>
      </c>
      <c r="J4" s="25">
        <v>0</v>
      </c>
      <c r="K4" s="25">
        <v>0</v>
      </c>
      <c r="L4" s="25">
        <v>0</v>
      </c>
      <c r="M4" s="25"/>
      <c r="N4" s="31">
        <v>27.9</v>
      </c>
      <c r="O4" s="31">
        <v>16.399999999999999</v>
      </c>
      <c r="P4" s="31">
        <v>11.5</v>
      </c>
      <c r="Q4" s="31">
        <v>24.4</v>
      </c>
      <c r="R4" s="31">
        <v>1.9</v>
      </c>
      <c r="S4" s="31">
        <v>73.7</v>
      </c>
      <c r="T4" s="31"/>
      <c r="U4" s="31">
        <v>33.700000000000003</v>
      </c>
      <c r="V4" s="31"/>
      <c r="W4" s="31">
        <v>218</v>
      </c>
      <c r="X4" s="31">
        <v>456</v>
      </c>
      <c r="Y4" s="31">
        <v>603</v>
      </c>
      <c r="Z4" s="31">
        <v>705</v>
      </c>
      <c r="AA4" s="31">
        <v>828</v>
      </c>
      <c r="AB4" s="31"/>
      <c r="AC4" s="31"/>
      <c r="IR4" s="35"/>
    </row>
    <row r="5" spans="1:252" s="50" customFormat="1" x14ac:dyDescent="0.2">
      <c r="A5" s="53" t="s">
        <v>278</v>
      </c>
      <c r="B5" s="30" t="s">
        <v>612</v>
      </c>
      <c r="C5" s="122" t="s">
        <v>29</v>
      </c>
      <c r="D5" s="122"/>
      <c r="E5" s="13">
        <v>4.5</v>
      </c>
      <c r="F5" s="13">
        <v>0.09</v>
      </c>
      <c r="G5" s="13">
        <v>2.0249999999999999</v>
      </c>
      <c r="H5" s="13">
        <v>2.4300000000000002</v>
      </c>
      <c r="I5" s="13">
        <v>0</v>
      </c>
      <c r="J5" s="13">
        <v>0</v>
      </c>
      <c r="K5" s="13">
        <v>0</v>
      </c>
      <c r="L5" s="13">
        <v>0</v>
      </c>
      <c r="M5" s="13"/>
      <c r="N5" s="31">
        <v>25</v>
      </c>
      <c r="O5" s="31">
        <v>14.8</v>
      </c>
      <c r="P5" s="31">
        <v>10.199999999999999</v>
      </c>
      <c r="Q5" s="31"/>
      <c r="R5" s="31"/>
      <c r="S5" s="31"/>
      <c r="T5" s="31"/>
      <c r="U5" s="31">
        <v>35.700000000000003</v>
      </c>
      <c r="V5" s="31"/>
      <c r="W5" s="31">
        <v>262</v>
      </c>
      <c r="X5" s="31">
        <v>437</v>
      </c>
      <c r="Y5" s="31">
        <v>584</v>
      </c>
      <c r="Z5" s="31">
        <v>664</v>
      </c>
      <c r="AA5" s="31">
        <v>728</v>
      </c>
      <c r="AB5" s="31"/>
      <c r="AC5" s="21"/>
    </row>
    <row r="6" spans="1:252" s="50" customFormat="1" x14ac:dyDescent="0.2">
      <c r="A6" s="53" t="s">
        <v>279</v>
      </c>
      <c r="B6" s="30" t="s">
        <v>612</v>
      </c>
      <c r="C6" s="122" t="s">
        <v>29</v>
      </c>
      <c r="D6" s="122"/>
      <c r="E6" s="13">
        <v>3.3</v>
      </c>
      <c r="F6" s="13">
        <v>3.3000000000000002E-2</v>
      </c>
      <c r="G6" s="13">
        <v>0.56099999999999994</v>
      </c>
      <c r="H6" s="13">
        <v>2.508</v>
      </c>
      <c r="I6" s="13">
        <v>0.19799999999999998</v>
      </c>
      <c r="J6" s="13">
        <v>0</v>
      </c>
      <c r="K6" s="13">
        <v>0</v>
      </c>
      <c r="L6" s="13">
        <v>0</v>
      </c>
      <c r="M6" s="13"/>
      <c r="N6" s="31">
        <v>22.8</v>
      </c>
      <c r="O6" s="31">
        <v>13.6</v>
      </c>
      <c r="P6" s="31">
        <v>9.1999999999999993</v>
      </c>
      <c r="Q6" s="31"/>
      <c r="R6" s="31"/>
      <c r="S6" s="31"/>
      <c r="T6" s="31"/>
      <c r="U6" s="31">
        <v>33.200000000000003</v>
      </c>
      <c r="V6" s="31"/>
      <c r="W6" s="31">
        <v>211</v>
      </c>
      <c r="X6" s="31">
        <v>516</v>
      </c>
      <c r="Y6" s="31">
        <v>683</v>
      </c>
      <c r="Z6" s="31">
        <v>739</v>
      </c>
      <c r="AA6" s="31">
        <v>802</v>
      </c>
      <c r="AB6" s="31"/>
      <c r="AC6" s="21"/>
    </row>
    <row r="7" spans="1:252" s="50" customFormat="1" x14ac:dyDescent="0.2">
      <c r="A7" s="8" t="s">
        <v>276</v>
      </c>
      <c r="B7" s="30" t="s">
        <v>612</v>
      </c>
      <c r="C7" s="122" t="s">
        <v>29</v>
      </c>
      <c r="D7" s="122"/>
      <c r="E7" s="13">
        <v>4.82</v>
      </c>
      <c r="F7" s="13">
        <v>9.64E-2</v>
      </c>
      <c r="G7" s="13">
        <v>2.41</v>
      </c>
      <c r="H7" s="13">
        <v>1.9280000000000002</v>
      </c>
      <c r="I7" s="13">
        <v>9.64E-2</v>
      </c>
      <c r="J7" s="13">
        <v>0</v>
      </c>
      <c r="K7" s="13">
        <v>0</v>
      </c>
      <c r="L7" s="13">
        <v>0</v>
      </c>
      <c r="M7" s="13"/>
      <c r="N7" s="31">
        <v>25.2</v>
      </c>
      <c r="O7" s="31">
        <v>16.5</v>
      </c>
      <c r="P7" s="31">
        <v>8.8000000000000007</v>
      </c>
      <c r="Q7" s="31">
        <v>20.2</v>
      </c>
      <c r="R7" s="31">
        <v>5</v>
      </c>
      <c r="S7" s="31">
        <v>74.8</v>
      </c>
      <c r="T7" s="31"/>
      <c r="U7" s="31">
        <v>35.6</v>
      </c>
      <c r="V7" s="31"/>
      <c r="W7" s="31">
        <v>227</v>
      </c>
      <c r="X7" s="31">
        <v>425</v>
      </c>
      <c r="Y7" s="31">
        <v>567</v>
      </c>
      <c r="Z7" s="31">
        <v>679</v>
      </c>
      <c r="AA7" s="31">
        <v>766</v>
      </c>
      <c r="AB7" s="31"/>
      <c r="AC7" s="31"/>
    </row>
    <row r="8" spans="1:252" s="50" customFormat="1" x14ac:dyDescent="0.2">
      <c r="A8" s="53" t="s">
        <v>277</v>
      </c>
      <c r="B8" s="30" t="s">
        <v>612</v>
      </c>
      <c r="C8" s="122" t="s">
        <v>29</v>
      </c>
      <c r="D8" s="122"/>
      <c r="E8" s="13">
        <v>7.12</v>
      </c>
      <c r="F8" s="13">
        <v>0</v>
      </c>
      <c r="G8" s="13">
        <v>0.64080000000000004</v>
      </c>
      <c r="H8" s="13">
        <v>6.4079999999999995</v>
      </c>
      <c r="I8" s="13">
        <v>0.21359999999999998</v>
      </c>
      <c r="J8" s="13">
        <v>0</v>
      </c>
      <c r="K8" s="13">
        <v>0</v>
      </c>
      <c r="L8" s="13">
        <v>0</v>
      </c>
      <c r="M8" s="13"/>
      <c r="N8" s="31">
        <v>36.9</v>
      </c>
      <c r="O8" s="31">
        <v>18.2</v>
      </c>
      <c r="P8" s="31">
        <v>18.7</v>
      </c>
      <c r="Q8" s="31">
        <v>55.3</v>
      </c>
      <c r="R8" s="31">
        <v>10.7</v>
      </c>
      <c r="S8" s="31">
        <v>34</v>
      </c>
      <c r="T8" s="31"/>
      <c r="U8" s="31">
        <v>27.2</v>
      </c>
      <c r="V8" s="31"/>
      <c r="W8" s="31">
        <v>460</v>
      </c>
      <c r="X8" s="31">
        <v>588</v>
      </c>
      <c r="Y8" s="31">
        <v>658</v>
      </c>
      <c r="Z8" s="31">
        <v>717</v>
      </c>
      <c r="AA8" s="31">
        <v>795</v>
      </c>
      <c r="AB8" s="31"/>
      <c r="AC8" s="31"/>
    </row>
    <row r="9" spans="1:252" s="50" customFormat="1" x14ac:dyDescent="0.2">
      <c r="A9" s="8" t="s">
        <v>280</v>
      </c>
      <c r="B9" s="30" t="s">
        <v>613</v>
      </c>
      <c r="C9" s="122" t="s">
        <v>28</v>
      </c>
      <c r="D9" s="122"/>
      <c r="E9" s="13">
        <v>5.8</v>
      </c>
      <c r="F9" s="13">
        <v>5.7999999999999996E-2</v>
      </c>
      <c r="G9" s="13">
        <v>3.5959999999999996</v>
      </c>
      <c r="H9" s="13">
        <v>2.2040000000000002</v>
      </c>
      <c r="I9" s="13">
        <v>0</v>
      </c>
      <c r="J9" s="13">
        <v>0</v>
      </c>
      <c r="K9" s="13">
        <v>0</v>
      </c>
      <c r="L9" s="13">
        <v>0</v>
      </c>
      <c r="M9" s="13"/>
      <c r="N9" s="31">
        <v>34.6</v>
      </c>
      <c r="O9" s="31">
        <v>20.3</v>
      </c>
      <c r="P9" s="31">
        <v>14.3</v>
      </c>
      <c r="Q9" s="31"/>
      <c r="R9" s="31"/>
      <c r="S9" s="31"/>
      <c r="T9" s="31"/>
      <c r="U9" s="31">
        <v>30.7</v>
      </c>
      <c r="V9" s="31"/>
      <c r="W9" s="31">
        <v>324</v>
      </c>
      <c r="X9" s="31">
        <v>470</v>
      </c>
      <c r="Y9" s="31">
        <v>560</v>
      </c>
      <c r="Z9" s="31">
        <v>633</v>
      </c>
      <c r="AA9" s="31">
        <v>681</v>
      </c>
      <c r="AB9" s="31"/>
      <c r="AC9" s="21"/>
    </row>
    <row r="10" spans="1:252" s="50" customFormat="1" x14ac:dyDescent="0.2">
      <c r="A10" s="8" t="s">
        <v>333</v>
      </c>
      <c r="B10" s="30" t="s">
        <v>613</v>
      </c>
      <c r="C10" s="122" t="s">
        <v>28</v>
      </c>
      <c r="D10" s="122"/>
      <c r="E10" s="13">
        <v>5.3</v>
      </c>
      <c r="F10" s="13">
        <v>5.2999999999999999E-2</v>
      </c>
      <c r="G10" s="13">
        <v>2.8089999999999997</v>
      </c>
      <c r="H10" s="13">
        <v>2.4379999999999997</v>
      </c>
      <c r="I10" s="13">
        <v>0</v>
      </c>
      <c r="J10" s="13">
        <v>0</v>
      </c>
      <c r="K10" s="13">
        <v>0</v>
      </c>
      <c r="L10" s="13">
        <v>0</v>
      </c>
      <c r="M10" s="13"/>
      <c r="N10" s="31">
        <v>32</v>
      </c>
      <c r="O10" s="31">
        <v>17.8</v>
      </c>
      <c r="P10" s="31">
        <v>14.3</v>
      </c>
      <c r="Q10" s="31"/>
      <c r="R10" s="31"/>
      <c r="S10" s="31"/>
      <c r="T10" s="31"/>
      <c r="U10" s="31">
        <v>34.1</v>
      </c>
      <c r="V10" s="31"/>
      <c r="W10" s="31">
        <v>315</v>
      </c>
      <c r="X10" s="31">
        <v>458</v>
      </c>
      <c r="Y10" s="31">
        <v>571</v>
      </c>
      <c r="Z10" s="31">
        <v>679</v>
      </c>
      <c r="AA10" s="31">
        <v>767</v>
      </c>
      <c r="AB10" s="31"/>
      <c r="AC10" s="21"/>
    </row>
    <row r="11" spans="1:252" s="50" customFormat="1" x14ac:dyDescent="0.2">
      <c r="A11" s="8" t="s">
        <v>338</v>
      </c>
      <c r="B11" s="30" t="s">
        <v>613</v>
      </c>
      <c r="C11" s="122" t="s">
        <v>28</v>
      </c>
      <c r="D11" s="122"/>
      <c r="E11" s="76">
        <v>3.4</v>
      </c>
      <c r="F11" s="25">
        <v>3.4000000000000002E-2</v>
      </c>
      <c r="G11" s="25">
        <v>1.9379999999999997</v>
      </c>
      <c r="H11" s="25">
        <v>1.4279999999999999</v>
      </c>
      <c r="I11" s="25">
        <v>0</v>
      </c>
      <c r="J11" s="25">
        <v>0</v>
      </c>
      <c r="K11" s="25">
        <v>0</v>
      </c>
      <c r="L11" s="25">
        <v>0</v>
      </c>
      <c r="M11" s="25"/>
      <c r="N11" s="31">
        <v>20.3</v>
      </c>
      <c r="O11" s="31">
        <v>12.6</v>
      </c>
      <c r="P11" s="31">
        <v>7.7</v>
      </c>
      <c r="Q11" s="31"/>
      <c r="R11" s="31"/>
      <c r="S11" s="31"/>
      <c r="T11" s="31"/>
      <c r="U11" s="31">
        <v>36.4</v>
      </c>
      <c r="V11" s="31"/>
      <c r="W11" s="31">
        <v>225</v>
      </c>
      <c r="X11" s="31">
        <v>450</v>
      </c>
      <c r="Y11" s="31">
        <v>580</v>
      </c>
      <c r="Z11" s="31">
        <v>669</v>
      </c>
      <c r="AA11" s="31">
        <v>729</v>
      </c>
      <c r="AB11" s="31"/>
      <c r="AC11" s="31"/>
    </row>
    <row r="12" spans="1:252" s="50" customFormat="1" x14ac:dyDescent="0.2">
      <c r="A12" s="8" t="s">
        <v>329</v>
      </c>
      <c r="B12" s="30" t="s">
        <v>613</v>
      </c>
      <c r="C12" s="122" t="s">
        <v>28</v>
      </c>
      <c r="D12" s="122"/>
      <c r="E12" s="13">
        <v>5.8</v>
      </c>
      <c r="F12" s="13">
        <v>0</v>
      </c>
      <c r="G12" s="13">
        <v>1.8559999999999999</v>
      </c>
      <c r="H12" s="13">
        <v>3.8859999999999997</v>
      </c>
      <c r="I12" s="13">
        <v>0</v>
      </c>
      <c r="J12" s="13">
        <v>0</v>
      </c>
      <c r="K12" s="13">
        <v>0</v>
      </c>
      <c r="L12" s="13">
        <v>0</v>
      </c>
      <c r="M12" s="13"/>
      <c r="N12" s="31">
        <v>31.7</v>
      </c>
      <c r="O12" s="31">
        <v>16.2</v>
      </c>
      <c r="P12" s="31">
        <v>15.5</v>
      </c>
      <c r="Q12" s="31"/>
      <c r="R12" s="31"/>
      <c r="S12" s="31"/>
      <c r="T12" s="31"/>
      <c r="U12" s="31">
        <v>32.9</v>
      </c>
      <c r="V12" s="31"/>
      <c r="W12" s="31">
        <v>380</v>
      </c>
      <c r="X12" s="31">
        <v>523</v>
      </c>
      <c r="Y12" s="31">
        <v>607</v>
      </c>
      <c r="Z12" s="31">
        <v>666</v>
      </c>
      <c r="AA12" s="31">
        <v>714</v>
      </c>
      <c r="AB12" s="31"/>
      <c r="AC12" s="21"/>
    </row>
    <row r="13" spans="1:252" s="50" customFormat="1" x14ac:dyDescent="0.2">
      <c r="A13" s="8" t="s">
        <v>339</v>
      </c>
      <c r="B13" s="30" t="s">
        <v>613</v>
      </c>
      <c r="C13" s="122" t="s">
        <v>28</v>
      </c>
      <c r="D13" s="122"/>
      <c r="E13" s="76">
        <v>5.7</v>
      </c>
      <c r="F13" s="25">
        <v>5.7000000000000002E-2</v>
      </c>
      <c r="G13" s="25">
        <v>2.85</v>
      </c>
      <c r="H13" s="25">
        <v>2.7930000000000001</v>
      </c>
      <c r="I13" s="25">
        <v>0</v>
      </c>
      <c r="J13" s="25">
        <v>0</v>
      </c>
      <c r="K13" s="25">
        <v>0</v>
      </c>
      <c r="L13" s="25">
        <v>0</v>
      </c>
      <c r="M13" s="25"/>
      <c r="N13" s="31">
        <v>30.7</v>
      </c>
      <c r="O13" s="31">
        <v>16.600000000000001</v>
      </c>
      <c r="P13" s="31">
        <v>14.1</v>
      </c>
      <c r="Q13" s="31"/>
      <c r="R13" s="31"/>
      <c r="S13" s="31"/>
      <c r="T13" s="31"/>
      <c r="U13" s="31">
        <v>34.9</v>
      </c>
      <c r="V13" s="31"/>
      <c r="W13" s="31">
        <v>241</v>
      </c>
      <c r="X13" s="31">
        <v>461</v>
      </c>
      <c r="Y13" s="31">
        <v>585</v>
      </c>
      <c r="Z13" s="31">
        <v>676</v>
      </c>
      <c r="AA13" s="31">
        <v>756</v>
      </c>
      <c r="AB13" s="31"/>
      <c r="AC13" s="31"/>
    </row>
    <row r="14" spans="1:252" s="50" customFormat="1" x14ac:dyDescent="0.2">
      <c r="A14" s="8" t="s">
        <v>330</v>
      </c>
      <c r="B14" s="30" t="s">
        <v>613</v>
      </c>
      <c r="C14" s="122" t="s">
        <v>28</v>
      </c>
      <c r="D14" s="122"/>
      <c r="E14" s="13">
        <v>6.1</v>
      </c>
      <c r="F14" s="13">
        <v>0.122</v>
      </c>
      <c r="G14" s="13">
        <v>3.1719999999999997</v>
      </c>
      <c r="H14" s="13">
        <v>2.867</v>
      </c>
      <c r="I14" s="13">
        <v>0</v>
      </c>
      <c r="J14" s="13">
        <v>0</v>
      </c>
      <c r="K14" s="13">
        <v>0</v>
      </c>
      <c r="L14" s="13">
        <v>0</v>
      </c>
      <c r="M14" s="13"/>
      <c r="N14" s="31">
        <v>35.6</v>
      </c>
      <c r="O14" s="31">
        <v>20.100000000000001</v>
      </c>
      <c r="P14" s="31">
        <v>15.4</v>
      </c>
      <c r="Q14" s="31"/>
      <c r="R14" s="31"/>
      <c r="S14" s="31"/>
      <c r="T14" s="31"/>
      <c r="U14" s="31">
        <v>30.6</v>
      </c>
      <c r="V14" s="31"/>
      <c r="W14" s="31">
        <v>205</v>
      </c>
      <c r="X14" s="31">
        <v>461</v>
      </c>
      <c r="Y14" s="31">
        <v>575</v>
      </c>
      <c r="Z14" s="31">
        <v>676</v>
      </c>
      <c r="AA14" s="31">
        <v>740</v>
      </c>
      <c r="AB14" s="31"/>
      <c r="AC14" s="21"/>
    </row>
    <row r="15" spans="1:252" s="50" customFormat="1" x14ac:dyDescent="0.2">
      <c r="A15" s="8" t="s">
        <v>331</v>
      </c>
      <c r="B15" s="30" t="s">
        <v>613</v>
      </c>
      <c r="C15" s="122" t="s">
        <v>28</v>
      </c>
      <c r="D15" s="122"/>
      <c r="E15" s="13">
        <v>6.8</v>
      </c>
      <c r="F15" s="13">
        <v>0.27200000000000002</v>
      </c>
      <c r="G15" s="13">
        <v>6.2560000000000002</v>
      </c>
      <c r="H15" s="13">
        <v>0.20399999999999999</v>
      </c>
      <c r="I15" s="13">
        <v>0</v>
      </c>
      <c r="J15" s="13">
        <v>0</v>
      </c>
      <c r="K15" s="13">
        <v>0</v>
      </c>
      <c r="L15" s="13">
        <v>0</v>
      </c>
      <c r="M15" s="13"/>
      <c r="N15" s="31">
        <v>27.7</v>
      </c>
      <c r="O15" s="31">
        <v>19</v>
      </c>
      <c r="P15" s="31">
        <v>8.6999999999999993</v>
      </c>
      <c r="Q15" s="31"/>
      <c r="R15" s="31"/>
      <c r="S15" s="31"/>
      <c r="T15" s="31"/>
      <c r="U15" s="31">
        <v>32.200000000000003</v>
      </c>
      <c r="V15" s="31"/>
      <c r="W15" s="31">
        <v>211</v>
      </c>
      <c r="X15" s="31">
        <v>360</v>
      </c>
      <c r="Y15" s="31">
        <v>459</v>
      </c>
      <c r="Z15" s="31">
        <v>550</v>
      </c>
      <c r="AA15" s="31">
        <v>648</v>
      </c>
      <c r="AB15" s="31"/>
      <c r="AC15" s="21"/>
    </row>
    <row r="16" spans="1:252" s="50" customFormat="1" x14ac:dyDescent="0.2">
      <c r="A16" s="8" t="s">
        <v>332</v>
      </c>
      <c r="B16" s="30" t="s">
        <v>613</v>
      </c>
      <c r="C16" s="122" t="s">
        <v>28</v>
      </c>
      <c r="D16" s="122"/>
      <c r="E16" s="13">
        <v>9.6999999999999993</v>
      </c>
      <c r="F16" s="13">
        <v>0.38799999999999996</v>
      </c>
      <c r="G16" s="13">
        <v>6.2079999999999993</v>
      </c>
      <c r="H16" s="13">
        <v>3.1039999999999996</v>
      </c>
      <c r="I16" s="13">
        <v>0</v>
      </c>
      <c r="J16" s="13">
        <v>0</v>
      </c>
      <c r="K16" s="13">
        <v>0</v>
      </c>
      <c r="L16" s="13">
        <v>0</v>
      </c>
      <c r="M16" s="13"/>
      <c r="N16" s="31">
        <v>49.4</v>
      </c>
      <c r="O16" s="31">
        <v>33.200000000000003</v>
      </c>
      <c r="P16" s="31">
        <v>16.100000000000001</v>
      </c>
      <c r="Q16" s="31"/>
      <c r="R16" s="31"/>
      <c r="S16" s="31"/>
      <c r="T16" s="31"/>
      <c r="U16" s="31">
        <v>31.7</v>
      </c>
      <c r="V16" s="31"/>
      <c r="W16" s="31">
        <v>279</v>
      </c>
      <c r="X16" s="31">
        <v>393</v>
      </c>
      <c r="Y16" s="31">
        <v>513</v>
      </c>
      <c r="Z16" s="31">
        <v>633</v>
      </c>
      <c r="AA16" s="31">
        <v>757</v>
      </c>
      <c r="AB16" s="31"/>
      <c r="AC16" s="21"/>
    </row>
    <row r="17" spans="1:252" s="50" customFormat="1" x14ac:dyDescent="0.2">
      <c r="A17" s="8" t="s">
        <v>281</v>
      </c>
      <c r="B17" s="30" t="s">
        <v>614</v>
      </c>
      <c r="C17" s="122" t="s">
        <v>27</v>
      </c>
      <c r="D17" s="122"/>
      <c r="E17" s="13">
        <v>7.7</v>
      </c>
      <c r="F17" s="13">
        <v>0</v>
      </c>
      <c r="G17" s="13">
        <v>4.62</v>
      </c>
      <c r="H17" s="13">
        <v>3.08</v>
      </c>
      <c r="I17" s="13">
        <v>0</v>
      </c>
      <c r="J17" s="13">
        <v>0</v>
      </c>
      <c r="K17" s="13">
        <v>0</v>
      </c>
      <c r="L17" s="13">
        <v>0</v>
      </c>
      <c r="M17" s="13"/>
      <c r="N17" s="31">
        <v>33.299999999999997</v>
      </c>
      <c r="O17" s="31">
        <v>16.600000000000001</v>
      </c>
      <c r="P17" s="31">
        <v>16.7</v>
      </c>
      <c r="Q17" s="31"/>
      <c r="R17" s="31"/>
      <c r="S17" s="31"/>
      <c r="T17" s="31"/>
      <c r="U17" s="31">
        <v>31</v>
      </c>
      <c r="V17" s="31"/>
      <c r="W17" s="31">
        <v>405</v>
      </c>
      <c r="X17" s="31">
        <v>489</v>
      </c>
      <c r="Y17" s="31">
        <v>584</v>
      </c>
      <c r="Z17" s="31">
        <v>671</v>
      </c>
      <c r="AA17" s="31">
        <v>773</v>
      </c>
      <c r="AB17" s="31"/>
      <c r="AC17" s="31"/>
    </row>
    <row r="18" spans="1:252" s="50" customFormat="1" x14ac:dyDescent="0.2">
      <c r="A18" s="8" t="s">
        <v>340</v>
      </c>
      <c r="B18" s="30" t="s">
        <v>615</v>
      </c>
      <c r="C18" s="122" t="s">
        <v>26</v>
      </c>
      <c r="D18" s="122"/>
      <c r="E18" s="76">
        <v>5.2</v>
      </c>
      <c r="F18" s="25">
        <v>0</v>
      </c>
      <c r="G18" s="25">
        <v>0.78</v>
      </c>
      <c r="H18" s="25">
        <v>2.6</v>
      </c>
      <c r="I18" s="25">
        <v>1.1440000000000001</v>
      </c>
      <c r="J18" s="25">
        <v>0.52</v>
      </c>
      <c r="K18" s="25">
        <v>0.10400000000000001</v>
      </c>
      <c r="L18" s="25">
        <v>0</v>
      </c>
      <c r="M18" s="25"/>
      <c r="N18" s="31">
        <v>71.8</v>
      </c>
      <c r="O18" s="31">
        <v>62.7</v>
      </c>
      <c r="P18" s="31">
        <v>9.1</v>
      </c>
      <c r="Q18" s="31"/>
      <c r="R18" s="31"/>
      <c r="S18" s="31"/>
      <c r="T18" s="31"/>
      <c r="U18" s="31">
        <v>26.6</v>
      </c>
      <c r="V18" s="31"/>
      <c r="W18" s="31">
        <v>366</v>
      </c>
      <c r="X18" s="31">
        <v>586</v>
      </c>
      <c r="Y18" s="31">
        <v>741</v>
      </c>
      <c r="Z18" s="31">
        <v>864</v>
      </c>
      <c r="AA18" s="31">
        <v>979</v>
      </c>
      <c r="AB18" s="31"/>
      <c r="AC18" s="21"/>
      <c r="IR18" s="35"/>
    </row>
    <row r="19" spans="1:252" s="50" customFormat="1" x14ac:dyDescent="0.2">
      <c r="A19" s="8" t="s">
        <v>245</v>
      </c>
      <c r="B19" s="30" t="s">
        <v>615</v>
      </c>
      <c r="C19" s="122" t="s">
        <v>26</v>
      </c>
      <c r="D19" s="122"/>
      <c r="E19" s="63">
        <v>6.2</v>
      </c>
      <c r="F19" s="25">
        <v>0</v>
      </c>
      <c r="G19" s="25">
        <v>0.248</v>
      </c>
      <c r="H19" s="25">
        <v>3.72</v>
      </c>
      <c r="I19" s="25">
        <v>1.86</v>
      </c>
      <c r="J19" s="25">
        <v>0.62</v>
      </c>
      <c r="K19" s="25">
        <v>0.124</v>
      </c>
      <c r="L19" s="25">
        <v>0</v>
      </c>
      <c r="M19" s="25"/>
      <c r="N19" s="31">
        <v>40.799999999999997</v>
      </c>
      <c r="O19" s="31">
        <v>19.2</v>
      </c>
      <c r="P19" s="31">
        <v>21.6</v>
      </c>
      <c r="Q19" s="21" t="s">
        <v>135</v>
      </c>
      <c r="R19" s="31"/>
      <c r="S19" s="31"/>
      <c r="T19" s="31"/>
      <c r="U19" s="31">
        <v>24.3</v>
      </c>
      <c r="V19" s="31"/>
      <c r="W19" s="31">
        <v>526</v>
      </c>
      <c r="X19" s="31">
        <v>624</v>
      </c>
      <c r="Y19" s="31">
        <v>734</v>
      </c>
      <c r="Z19" s="31">
        <v>876</v>
      </c>
      <c r="AA19" s="31">
        <v>1046</v>
      </c>
      <c r="AB19" s="31"/>
      <c r="AC19" s="21"/>
    </row>
    <row r="20" spans="1:252" s="50" customFormat="1" x14ac:dyDescent="0.2">
      <c r="A20" s="8" t="s">
        <v>337</v>
      </c>
      <c r="B20" s="30" t="s">
        <v>615</v>
      </c>
      <c r="C20" s="122" t="s">
        <v>26</v>
      </c>
      <c r="D20" s="122"/>
      <c r="E20" s="13">
        <v>9.1</v>
      </c>
      <c r="F20" s="13">
        <v>9.0999999999999998E-2</v>
      </c>
      <c r="G20" s="13">
        <v>3.8220000000000001</v>
      </c>
      <c r="H20" s="13">
        <v>4.0949999999999998</v>
      </c>
      <c r="I20" s="13">
        <v>0.91</v>
      </c>
      <c r="J20" s="13">
        <v>0.182</v>
      </c>
      <c r="K20" s="13">
        <v>0</v>
      </c>
      <c r="L20" s="13">
        <v>0</v>
      </c>
      <c r="M20" s="13"/>
      <c r="N20" s="31">
        <v>49</v>
      </c>
      <c r="O20" s="31">
        <v>22.8</v>
      </c>
      <c r="P20" s="31">
        <v>26.2</v>
      </c>
      <c r="Q20" s="31"/>
      <c r="R20" s="31"/>
      <c r="S20" s="31"/>
      <c r="T20" s="31"/>
      <c r="U20" s="31">
        <v>22.6</v>
      </c>
      <c r="V20" s="31"/>
      <c r="W20" s="31">
        <v>364</v>
      </c>
      <c r="X20" s="31">
        <v>490</v>
      </c>
      <c r="Y20" s="31">
        <v>685</v>
      </c>
      <c r="Z20" s="31">
        <v>861</v>
      </c>
      <c r="AA20" s="31">
        <v>993</v>
      </c>
      <c r="AB20" s="31"/>
      <c r="AC20" s="21"/>
      <c r="IR20" s="35"/>
    </row>
    <row r="21" spans="1:252" s="50" customFormat="1" x14ac:dyDescent="0.2">
      <c r="A21" s="8" t="s">
        <v>334</v>
      </c>
      <c r="B21" s="30" t="s">
        <v>615</v>
      </c>
      <c r="C21" s="122" t="s">
        <v>26</v>
      </c>
      <c r="D21" s="122"/>
      <c r="E21" s="63">
        <v>7.2</v>
      </c>
      <c r="F21" s="25">
        <v>7.2000000000000008E-2</v>
      </c>
      <c r="G21" s="25">
        <v>2.88</v>
      </c>
      <c r="H21" s="25">
        <v>3.6</v>
      </c>
      <c r="I21" s="25">
        <v>0.43200000000000005</v>
      </c>
      <c r="J21" s="25">
        <v>7.2000000000000008E-2</v>
      </c>
      <c r="K21" s="25">
        <v>0</v>
      </c>
      <c r="L21" s="25">
        <v>0</v>
      </c>
      <c r="M21" s="25"/>
      <c r="N21" s="31">
        <v>40.299999999999997</v>
      </c>
      <c r="O21" s="31">
        <v>21.2</v>
      </c>
      <c r="P21" s="31">
        <v>19.100000000000001</v>
      </c>
      <c r="Q21" s="31">
        <v>55.1</v>
      </c>
      <c r="R21" s="31">
        <v>0.03</v>
      </c>
      <c r="S21" s="31">
        <v>44.9</v>
      </c>
      <c r="T21" s="31"/>
      <c r="U21" s="31">
        <v>26.7</v>
      </c>
      <c r="V21" s="31"/>
      <c r="W21" s="31">
        <v>368</v>
      </c>
      <c r="X21" s="31">
        <v>508</v>
      </c>
      <c r="Y21" s="31">
        <v>655</v>
      </c>
      <c r="Z21" s="31">
        <v>821</v>
      </c>
      <c r="AA21" s="31">
        <v>997</v>
      </c>
      <c r="AB21" s="31"/>
      <c r="AC21" s="21"/>
    </row>
    <row r="22" spans="1:252" s="50" customFormat="1" x14ac:dyDescent="0.2">
      <c r="A22" s="8" t="s">
        <v>282</v>
      </c>
      <c r="B22" s="30" t="s">
        <v>615</v>
      </c>
      <c r="C22" s="122" t="s">
        <v>26</v>
      </c>
      <c r="D22" s="122"/>
      <c r="E22" s="63">
        <v>4.4000000000000004</v>
      </c>
      <c r="F22" s="25">
        <v>0</v>
      </c>
      <c r="G22" s="25">
        <v>0.13200000000000001</v>
      </c>
      <c r="H22" s="25">
        <v>4.4000000000000004</v>
      </c>
      <c r="I22" s="25">
        <v>8.8000000000000009E-2</v>
      </c>
      <c r="J22" s="25">
        <v>0</v>
      </c>
      <c r="K22" s="25">
        <v>0</v>
      </c>
      <c r="L22" s="25">
        <v>0</v>
      </c>
      <c r="M22" s="25"/>
      <c r="N22" s="31">
        <v>28</v>
      </c>
      <c r="O22" s="31">
        <v>15.5</v>
      </c>
      <c r="P22" s="31">
        <v>12.5</v>
      </c>
      <c r="Q22" s="31">
        <v>32.1</v>
      </c>
      <c r="R22" s="31">
        <v>4.7</v>
      </c>
      <c r="S22" s="31">
        <v>63.2</v>
      </c>
      <c r="T22" s="31"/>
      <c r="U22" s="31">
        <v>30.2</v>
      </c>
      <c r="V22" s="31"/>
      <c r="W22" s="31">
        <v>570</v>
      </c>
      <c r="X22" s="31">
        <v>628</v>
      </c>
      <c r="Y22" s="31">
        <v>688</v>
      </c>
      <c r="Z22" s="31">
        <v>727</v>
      </c>
      <c r="AA22" s="31">
        <v>759</v>
      </c>
      <c r="AB22" s="31"/>
      <c r="AC22" s="31"/>
    </row>
    <row r="23" spans="1:252" s="50" customFormat="1" x14ac:dyDescent="0.2">
      <c r="A23" s="8" t="s">
        <v>341</v>
      </c>
      <c r="B23" s="30" t="s">
        <v>615</v>
      </c>
      <c r="C23" s="122" t="s">
        <v>26</v>
      </c>
      <c r="D23" s="122"/>
      <c r="E23" s="76">
        <v>6.4</v>
      </c>
      <c r="F23" s="25">
        <v>0</v>
      </c>
      <c r="G23" s="25">
        <v>1.28</v>
      </c>
      <c r="H23" s="25">
        <v>3.5840000000000005</v>
      </c>
      <c r="I23" s="25">
        <v>1.0880000000000001</v>
      </c>
      <c r="J23" s="25">
        <v>0.38400000000000006</v>
      </c>
      <c r="K23" s="25">
        <v>6.4000000000000001E-2</v>
      </c>
      <c r="L23" s="25">
        <v>0</v>
      </c>
      <c r="M23" s="25"/>
      <c r="N23" s="31">
        <v>79.7</v>
      </c>
      <c r="O23" s="31">
        <v>59.6</v>
      </c>
      <c r="P23" s="31">
        <v>20.100000000000001</v>
      </c>
      <c r="Q23" s="31"/>
      <c r="R23" s="31"/>
      <c r="S23" s="31"/>
      <c r="T23" s="31"/>
      <c r="U23" s="31">
        <v>25.2</v>
      </c>
      <c r="V23" s="31"/>
      <c r="W23" s="31">
        <v>442</v>
      </c>
      <c r="X23" s="31">
        <v>572</v>
      </c>
      <c r="Y23" s="31">
        <v>719</v>
      </c>
      <c r="Z23" s="31">
        <v>867</v>
      </c>
      <c r="AA23" s="31">
        <v>1102</v>
      </c>
      <c r="AB23" s="31"/>
      <c r="AC23" s="31"/>
    </row>
    <row r="24" spans="1:252" s="50" customFormat="1" x14ac:dyDescent="0.2">
      <c r="A24" s="8" t="s">
        <v>335</v>
      </c>
      <c r="B24" s="30" t="s">
        <v>615</v>
      </c>
      <c r="C24" s="122" t="s">
        <v>26</v>
      </c>
      <c r="D24" s="122"/>
      <c r="E24" s="63">
        <v>8.9</v>
      </c>
      <c r="F24" s="25">
        <v>8.900000000000001E-2</v>
      </c>
      <c r="G24" s="25">
        <v>4.45</v>
      </c>
      <c r="H24" s="25">
        <v>4.45</v>
      </c>
      <c r="I24" s="25">
        <v>0</v>
      </c>
      <c r="J24" s="25">
        <v>0</v>
      </c>
      <c r="K24" s="25">
        <v>0</v>
      </c>
      <c r="L24" s="25">
        <v>0</v>
      </c>
      <c r="M24" s="25"/>
      <c r="N24" s="31">
        <v>41.3</v>
      </c>
      <c r="O24" s="31">
        <v>22.4</v>
      </c>
      <c r="P24" s="31">
        <v>18.899999999999999</v>
      </c>
      <c r="Q24" s="31">
        <v>28.9</v>
      </c>
      <c r="R24" s="31">
        <v>7</v>
      </c>
      <c r="S24" s="31">
        <v>64.099999999999994</v>
      </c>
      <c r="T24" s="31"/>
      <c r="U24" s="31">
        <v>29.6</v>
      </c>
      <c r="V24" s="31"/>
      <c r="W24" s="31">
        <v>312</v>
      </c>
      <c r="X24" s="31">
        <v>499</v>
      </c>
      <c r="Y24" s="31">
        <v>612</v>
      </c>
      <c r="Z24" s="31">
        <v>670</v>
      </c>
      <c r="AA24" s="31">
        <v>755</v>
      </c>
      <c r="AB24" s="31"/>
      <c r="AC24" s="21"/>
    </row>
    <row r="25" spans="1:252" s="50" customFormat="1" x14ac:dyDescent="0.2">
      <c r="A25" s="8" t="s">
        <v>283</v>
      </c>
      <c r="B25" s="30" t="s">
        <v>615</v>
      </c>
      <c r="C25" s="122" t="s">
        <v>26</v>
      </c>
      <c r="D25" s="122"/>
      <c r="E25" s="13">
        <v>8.1</v>
      </c>
      <c r="F25" s="13">
        <v>0</v>
      </c>
      <c r="G25" s="13">
        <v>2.673</v>
      </c>
      <c r="H25" s="13">
        <v>4.7789999999999999</v>
      </c>
      <c r="I25" s="13">
        <v>0.64800000000000002</v>
      </c>
      <c r="J25" s="13">
        <v>0</v>
      </c>
      <c r="K25" s="13">
        <v>0</v>
      </c>
      <c r="L25" s="13">
        <v>0</v>
      </c>
      <c r="M25" s="13"/>
      <c r="N25" s="31">
        <v>44.3</v>
      </c>
      <c r="O25" s="31">
        <v>21</v>
      </c>
      <c r="P25" s="31">
        <v>23.2</v>
      </c>
      <c r="Q25" s="31"/>
      <c r="R25" s="31"/>
      <c r="S25" s="31"/>
      <c r="T25" s="31"/>
      <c r="U25" s="31">
        <v>24</v>
      </c>
      <c r="V25" s="31"/>
      <c r="W25" s="31">
        <v>373</v>
      </c>
      <c r="X25" s="31">
        <v>501</v>
      </c>
      <c r="Y25" s="31">
        <v>649</v>
      </c>
      <c r="Z25" s="31">
        <v>786</v>
      </c>
      <c r="AA25" s="31">
        <v>919</v>
      </c>
      <c r="AB25" s="31"/>
      <c r="AC25" s="21"/>
      <c r="IR25" s="35"/>
    </row>
    <row r="26" spans="1:252" s="50" customFormat="1" x14ac:dyDescent="0.2">
      <c r="A26" s="8" t="s">
        <v>336</v>
      </c>
      <c r="B26" s="30" t="s">
        <v>615</v>
      </c>
      <c r="C26" s="122" t="s">
        <v>26</v>
      </c>
      <c r="D26" s="122"/>
      <c r="E26" s="13">
        <v>9.1999999999999993</v>
      </c>
      <c r="F26" s="13">
        <v>9.1999999999999998E-2</v>
      </c>
      <c r="G26" s="13">
        <v>3.68</v>
      </c>
      <c r="H26" s="13">
        <v>4.5999999999999996</v>
      </c>
      <c r="I26" s="13">
        <v>0.55199999999999994</v>
      </c>
      <c r="J26" s="13">
        <v>9.1999999999999998E-2</v>
      </c>
      <c r="K26" s="13">
        <v>0</v>
      </c>
      <c r="L26" s="13">
        <v>0</v>
      </c>
      <c r="M26" s="13"/>
      <c r="N26" s="31">
        <v>48.9</v>
      </c>
      <c r="O26" s="31">
        <v>22.9</v>
      </c>
      <c r="P26" s="31">
        <v>26</v>
      </c>
      <c r="Q26" s="31">
        <v>59</v>
      </c>
      <c r="R26" s="31">
        <v>2.5</v>
      </c>
      <c r="S26" s="31">
        <v>38.6</v>
      </c>
      <c r="T26" s="31"/>
      <c r="U26" s="31">
        <v>24.7</v>
      </c>
      <c r="V26" s="31"/>
      <c r="W26" s="31">
        <v>353</v>
      </c>
      <c r="X26" s="31">
        <v>521</v>
      </c>
      <c r="Y26" s="31">
        <v>660</v>
      </c>
      <c r="Z26" s="31">
        <v>821</v>
      </c>
      <c r="AA26" s="31">
        <v>1037</v>
      </c>
      <c r="AB26" s="31"/>
      <c r="AC26" s="21"/>
    </row>
    <row r="27" spans="1:252" s="50" customFormat="1" x14ac:dyDescent="0.2">
      <c r="A27" s="8" t="s">
        <v>284</v>
      </c>
      <c r="B27" s="30" t="s">
        <v>616</v>
      </c>
      <c r="C27" s="122" t="s">
        <v>25</v>
      </c>
      <c r="D27" s="122"/>
      <c r="E27" s="13">
        <v>31.5</v>
      </c>
      <c r="F27" s="13">
        <v>0</v>
      </c>
      <c r="G27" s="13">
        <v>22.05</v>
      </c>
      <c r="H27" s="13">
        <v>9.4499999999999993</v>
      </c>
      <c r="I27" s="13">
        <v>0</v>
      </c>
      <c r="J27" s="13">
        <v>0</v>
      </c>
      <c r="K27" s="13">
        <v>0</v>
      </c>
      <c r="L27" s="13">
        <v>0</v>
      </c>
      <c r="M27" s="13"/>
      <c r="N27" s="13">
        <v>75</v>
      </c>
      <c r="O27" s="13">
        <v>24</v>
      </c>
      <c r="P27" s="13" t="s">
        <v>274</v>
      </c>
      <c r="Q27" s="13">
        <v>66.099999999999994</v>
      </c>
      <c r="R27" s="13">
        <v>8.1999999999999993</v>
      </c>
      <c r="S27" s="13">
        <v>25.6</v>
      </c>
      <c r="T27" s="13"/>
      <c r="U27" s="31">
        <v>17.5</v>
      </c>
      <c r="V27" s="31"/>
      <c r="W27" s="31">
        <v>326</v>
      </c>
      <c r="X27" s="31">
        <v>469</v>
      </c>
      <c r="Y27" s="31">
        <v>547</v>
      </c>
      <c r="Z27" s="31">
        <v>655</v>
      </c>
      <c r="AA27" s="31">
        <v>764</v>
      </c>
      <c r="AB27" s="31"/>
      <c r="AC27" s="31"/>
    </row>
    <row r="28" spans="1:252" s="50" customFormat="1" x14ac:dyDescent="0.2">
      <c r="A28" s="8" t="s">
        <v>244</v>
      </c>
      <c r="B28" s="30" t="s">
        <v>616</v>
      </c>
      <c r="C28" s="122" t="s">
        <v>25</v>
      </c>
      <c r="D28" s="122"/>
      <c r="E28" s="13">
        <v>32</v>
      </c>
      <c r="F28" s="13">
        <v>1.6</v>
      </c>
      <c r="G28" s="13">
        <v>24</v>
      </c>
      <c r="H28" s="13">
        <v>6.4</v>
      </c>
      <c r="I28" s="13">
        <v>0</v>
      </c>
      <c r="J28" s="13">
        <v>0</v>
      </c>
      <c r="K28" s="13">
        <v>0</v>
      </c>
      <c r="L28" s="13">
        <v>0</v>
      </c>
      <c r="M28" s="13"/>
      <c r="N28" s="31">
        <v>86.2</v>
      </c>
      <c r="O28" s="31">
        <v>33.200000000000003</v>
      </c>
      <c r="P28" s="31">
        <v>53</v>
      </c>
      <c r="Q28" s="31"/>
      <c r="R28" s="31"/>
      <c r="S28" s="31"/>
      <c r="T28" s="31"/>
      <c r="U28" s="31">
        <v>19.100000000000001</v>
      </c>
      <c r="V28" s="31"/>
      <c r="W28" s="31">
        <v>177</v>
      </c>
      <c r="X28" s="31">
        <v>377</v>
      </c>
      <c r="Y28" s="31">
        <v>475</v>
      </c>
      <c r="Z28" s="31">
        <v>642</v>
      </c>
      <c r="AA28" s="31">
        <v>778</v>
      </c>
      <c r="AB28" s="31"/>
      <c r="AC28" s="21"/>
    </row>
    <row r="29" spans="1:252" s="50" customFormat="1" x14ac:dyDescent="0.2">
      <c r="A29" s="62" t="s">
        <v>566</v>
      </c>
      <c r="B29" s="30" t="s">
        <v>616</v>
      </c>
      <c r="C29" s="122" t="s">
        <v>25</v>
      </c>
      <c r="D29" s="122"/>
      <c r="E29" s="13">
        <v>38.200000000000003</v>
      </c>
      <c r="F29" s="13">
        <v>0</v>
      </c>
      <c r="G29" s="13">
        <v>34.380000000000003</v>
      </c>
      <c r="H29" s="13">
        <v>3.82</v>
      </c>
      <c r="I29" s="13">
        <v>0</v>
      </c>
      <c r="J29" s="13">
        <v>0</v>
      </c>
      <c r="K29" s="13">
        <v>0</v>
      </c>
      <c r="L29" s="13">
        <v>0</v>
      </c>
      <c r="M29" s="13"/>
      <c r="N29" s="13">
        <v>83.5</v>
      </c>
      <c r="O29" s="13">
        <v>24</v>
      </c>
      <c r="P29" s="13" t="s">
        <v>274</v>
      </c>
      <c r="Q29" s="13">
        <v>75.3</v>
      </c>
      <c r="R29" s="13">
        <v>7.2</v>
      </c>
      <c r="S29" s="13">
        <v>17.5</v>
      </c>
      <c r="T29" s="13"/>
      <c r="U29" s="31">
        <v>15.6</v>
      </c>
      <c r="V29" s="31"/>
      <c r="W29" s="31">
        <v>288</v>
      </c>
      <c r="X29" s="31">
        <v>453</v>
      </c>
      <c r="Y29" s="31">
        <v>522</v>
      </c>
      <c r="Z29" s="31">
        <v>597</v>
      </c>
      <c r="AA29" s="31">
        <v>676</v>
      </c>
      <c r="AB29" s="31"/>
      <c r="AC29" s="21" t="s">
        <v>567</v>
      </c>
    </row>
    <row r="30" spans="1:252" s="50" customFormat="1" x14ac:dyDescent="0.2">
      <c r="A30" s="8" t="s">
        <v>286</v>
      </c>
      <c r="B30" s="30" t="s">
        <v>616</v>
      </c>
      <c r="C30" s="122" t="s">
        <v>25</v>
      </c>
      <c r="D30" s="122"/>
      <c r="E30" s="13">
        <v>30</v>
      </c>
      <c r="F30" s="13">
        <v>1.2</v>
      </c>
      <c r="G30" s="13">
        <v>24.9</v>
      </c>
      <c r="H30" s="13">
        <v>4.2</v>
      </c>
      <c r="I30" s="13">
        <v>0</v>
      </c>
      <c r="J30" s="13">
        <v>0</v>
      </c>
      <c r="K30" s="13">
        <v>0</v>
      </c>
      <c r="L30" s="13">
        <v>0</v>
      </c>
      <c r="M30" s="13"/>
      <c r="N30" s="31">
        <v>80.599999999999994</v>
      </c>
      <c r="O30" s="31">
        <v>30.8</v>
      </c>
      <c r="P30" s="31">
        <v>49.8</v>
      </c>
      <c r="Q30" s="31"/>
      <c r="R30" s="31"/>
      <c r="S30" s="31"/>
      <c r="T30" s="31"/>
      <c r="U30" s="31">
        <v>18.899999999999999</v>
      </c>
      <c r="V30" s="31"/>
      <c r="W30" s="31">
        <v>273</v>
      </c>
      <c r="X30" s="31">
        <v>398</v>
      </c>
      <c r="Y30" s="31">
        <v>484</v>
      </c>
      <c r="Z30" s="31">
        <v>602</v>
      </c>
      <c r="AA30" s="31">
        <v>716</v>
      </c>
      <c r="AB30" s="31"/>
      <c r="AC30" s="21"/>
    </row>
    <row r="31" spans="1:252" s="50" customFormat="1" x14ac:dyDescent="0.2">
      <c r="A31" s="62" t="s">
        <v>565</v>
      </c>
      <c r="B31" s="30" t="s">
        <v>616</v>
      </c>
      <c r="C31" s="122" t="s">
        <v>25</v>
      </c>
      <c r="D31" s="122"/>
      <c r="E31" s="13">
        <v>23.9</v>
      </c>
      <c r="F31" s="13">
        <v>2.39</v>
      </c>
      <c r="G31" s="13">
        <v>16.73</v>
      </c>
      <c r="H31" s="13">
        <v>4.78</v>
      </c>
      <c r="I31" s="13">
        <v>0</v>
      </c>
      <c r="J31" s="13">
        <v>0</v>
      </c>
      <c r="K31" s="13">
        <v>0</v>
      </c>
      <c r="L31" s="13">
        <v>0</v>
      </c>
      <c r="M31" s="13"/>
      <c r="N31" s="13">
        <v>65</v>
      </c>
      <c r="O31" s="13">
        <v>28.9</v>
      </c>
      <c r="P31" s="13">
        <v>36.1</v>
      </c>
      <c r="Q31" s="31">
        <v>60</v>
      </c>
      <c r="R31" s="31">
        <v>6.3</v>
      </c>
      <c r="S31" s="31">
        <v>33.4</v>
      </c>
      <c r="T31" s="31"/>
      <c r="U31" s="31">
        <v>22.6</v>
      </c>
      <c r="V31" s="31"/>
      <c r="W31" s="31">
        <v>308</v>
      </c>
      <c r="X31" s="31">
        <v>398</v>
      </c>
      <c r="Y31" s="31">
        <v>530</v>
      </c>
      <c r="Z31" s="31">
        <v>687</v>
      </c>
      <c r="AA31" s="31">
        <v>838</v>
      </c>
      <c r="AB31" s="31"/>
      <c r="AC31" s="31"/>
    </row>
    <row r="32" spans="1:252" s="50" customFormat="1" x14ac:dyDescent="0.2">
      <c r="A32" s="8" t="s">
        <v>342</v>
      </c>
      <c r="B32" s="30" t="s">
        <v>616</v>
      </c>
      <c r="C32" s="122" t="s">
        <v>25</v>
      </c>
      <c r="D32" s="122"/>
      <c r="E32" s="13">
        <v>36</v>
      </c>
      <c r="F32" s="13">
        <v>0.36</v>
      </c>
      <c r="G32" s="13">
        <v>22.32</v>
      </c>
      <c r="H32" s="13">
        <v>13.32</v>
      </c>
      <c r="I32" s="13">
        <v>0</v>
      </c>
      <c r="J32" s="13">
        <v>0</v>
      </c>
      <c r="K32" s="13">
        <v>0</v>
      </c>
      <c r="L32" s="13">
        <v>0</v>
      </c>
      <c r="M32" s="13"/>
      <c r="N32" s="31">
        <v>78.5</v>
      </c>
      <c r="O32" s="31">
        <v>17.7</v>
      </c>
      <c r="P32" s="31">
        <v>60.7</v>
      </c>
      <c r="Q32" s="31"/>
      <c r="R32" s="31"/>
      <c r="S32" s="31"/>
      <c r="T32" s="31"/>
      <c r="U32" s="31">
        <v>15.4</v>
      </c>
      <c r="V32" s="31"/>
      <c r="W32" s="31">
        <v>270</v>
      </c>
      <c r="X32" s="31">
        <v>436</v>
      </c>
      <c r="Y32" s="31">
        <v>542</v>
      </c>
      <c r="Z32" s="31">
        <v>672</v>
      </c>
      <c r="AA32" s="31">
        <v>765</v>
      </c>
      <c r="AB32" s="31"/>
      <c r="AC32" s="21"/>
    </row>
    <row r="33" spans="1:252" s="50" customFormat="1" x14ac:dyDescent="0.2">
      <c r="A33" s="62" t="s">
        <v>564</v>
      </c>
      <c r="B33" s="30" t="s">
        <v>616</v>
      </c>
      <c r="C33" s="122" t="s">
        <v>25</v>
      </c>
      <c r="D33" s="122"/>
      <c r="E33" s="13">
        <v>32.5</v>
      </c>
      <c r="F33" s="13">
        <v>3.25</v>
      </c>
      <c r="G33" s="13">
        <v>19.5</v>
      </c>
      <c r="H33" s="13">
        <v>9.75</v>
      </c>
      <c r="I33" s="13">
        <v>0</v>
      </c>
      <c r="J33" s="13">
        <v>0</v>
      </c>
      <c r="K33" s="13">
        <v>0</v>
      </c>
      <c r="L33" s="13">
        <v>0</v>
      </c>
      <c r="M33" s="13"/>
      <c r="N33" s="31">
        <v>80.900000000000006</v>
      </c>
      <c r="O33" s="31">
        <v>35.299999999999997</v>
      </c>
      <c r="P33" s="31">
        <v>45.7</v>
      </c>
      <c r="Q33" s="31" t="s">
        <v>111</v>
      </c>
      <c r="R33" s="31"/>
      <c r="S33" s="31"/>
      <c r="T33" s="31"/>
      <c r="U33" s="31">
        <v>19.2</v>
      </c>
      <c r="V33" s="31"/>
      <c r="W33" s="31">
        <v>254</v>
      </c>
      <c r="X33" s="31">
        <v>389</v>
      </c>
      <c r="Y33" s="31">
        <v>493</v>
      </c>
      <c r="Z33" s="31">
        <v>660</v>
      </c>
      <c r="AA33" s="31">
        <v>800</v>
      </c>
      <c r="AB33" s="31"/>
      <c r="AC33" s="31"/>
    </row>
    <row r="34" spans="1:252" s="50" customFormat="1" x14ac:dyDescent="0.2">
      <c r="A34" s="8" t="s">
        <v>285</v>
      </c>
      <c r="B34" s="30" t="s">
        <v>616</v>
      </c>
      <c r="C34" s="122" t="s">
        <v>25</v>
      </c>
      <c r="D34" s="122"/>
      <c r="E34" s="13">
        <v>39.799999999999997</v>
      </c>
      <c r="F34" s="13">
        <v>0.39799999999999996</v>
      </c>
      <c r="G34" s="13">
        <v>27.86</v>
      </c>
      <c r="H34" s="13">
        <v>7.96</v>
      </c>
      <c r="I34" s="13">
        <v>0</v>
      </c>
      <c r="J34" s="13">
        <v>0</v>
      </c>
      <c r="K34" s="13">
        <v>0</v>
      </c>
      <c r="L34" s="13">
        <v>0</v>
      </c>
      <c r="M34" s="13"/>
      <c r="N34" s="13">
        <v>91</v>
      </c>
      <c r="O34" s="13">
        <v>23.1</v>
      </c>
      <c r="P34" s="13" t="s">
        <v>274</v>
      </c>
      <c r="Q34" s="13">
        <v>94.6</v>
      </c>
      <c r="R34" s="13">
        <v>1.3</v>
      </c>
      <c r="S34" s="13">
        <v>4.2</v>
      </c>
      <c r="T34" s="13"/>
      <c r="U34" s="31">
        <v>11.3</v>
      </c>
      <c r="V34" s="31"/>
      <c r="W34" s="31">
        <v>322</v>
      </c>
      <c r="X34" s="31">
        <v>452</v>
      </c>
      <c r="Y34" s="31">
        <v>540</v>
      </c>
      <c r="Z34" s="31">
        <v>660</v>
      </c>
      <c r="AA34" s="31">
        <v>776</v>
      </c>
      <c r="AB34" s="31"/>
      <c r="AC34" s="31"/>
    </row>
    <row r="35" spans="1:252" s="50" customFormat="1" x14ac:dyDescent="0.2">
      <c r="A35" s="8" t="s">
        <v>287</v>
      </c>
      <c r="B35" s="30" t="s">
        <v>616</v>
      </c>
      <c r="C35" s="122" t="s">
        <v>25</v>
      </c>
      <c r="D35" s="122"/>
      <c r="E35" s="13">
        <v>36</v>
      </c>
      <c r="F35" s="13">
        <v>0.72</v>
      </c>
      <c r="G35" s="13">
        <v>25.2</v>
      </c>
      <c r="H35" s="13">
        <v>10.44</v>
      </c>
      <c r="I35" s="13">
        <v>0</v>
      </c>
      <c r="J35" s="13">
        <v>0</v>
      </c>
      <c r="K35" s="13">
        <v>0</v>
      </c>
      <c r="L35" s="13">
        <v>0</v>
      </c>
      <c r="M35" s="13"/>
      <c r="N35" s="31">
        <v>86.1</v>
      </c>
      <c r="O35" s="31">
        <v>23.1</v>
      </c>
      <c r="P35" s="31">
        <v>63</v>
      </c>
      <c r="Q35" s="31"/>
      <c r="R35" s="31"/>
      <c r="S35" s="31"/>
      <c r="T35" s="31"/>
      <c r="U35" s="31">
        <v>15.4</v>
      </c>
      <c r="V35" s="31"/>
      <c r="W35" s="31">
        <v>271</v>
      </c>
      <c r="X35" s="31">
        <v>427</v>
      </c>
      <c r="Y35" s="31">
        <v>516</v>
      </c>
      <c r="Z35" s="31">
        <v>638</v>
      </c>
      <c r="AA35" s="31">
        <v>734</v>
      </c>
      <c r="AB35" s="31"/>
      <c r="AC35" s="21"/>
    </row>
    <row r="36" spans="1:252" s="50" customFormat="1" x14ac:dyDescent="0.2">
      <c r="A36" s="8" t="s">
        <v>288</v>
      </c>
      <c r="B36" s="30" t="s">
        <v>616</v>
      </c>
      <c r="C36" s="122" t="s">
        <v>25</v>
      </c>
      <c r="D36" s="122"/>
      <c r="E36" s="13">
        <v>30</v>
      </c>
      <c r="F36" s="13">
        <v>0.6</v>
      </c>
      <c r="G36" s="13">
        <v>19.5</v>
      </c>
      <c r="H36" s="13">
        <v>9.6</v>
      </c>
      <c r="I36" s="13">
        <v>0</v>
      </c>
      <c r="J36" s="13">
        <v>0</v>
      </c>
      <c r="K36" s="13">
        <v>0</v>
      </c>
      <c r="L36" s="13">
        <v>0</v>
      </c>
      <c r="M36" s="13"/>
      <c r="N36" s="31">
        <v>77.099999999999994</v>
      </c>
      <c r="O36" s="31">
        <v>22.2</v>
      </c>
      <c r="P36" s="31">
        <v>54.8</v>
      </c>
      <c r="Q36" s="31"/>
      <c r="R36" s="31"/>
      <c r="S36" s="31"/>
      <c r="T36" s="31"/>
      <c r="U36" s="31">
        <v>18.8</v>
      </c>
      <c r="V36" s="31"/>
      <c r="W36" s="31">
        <v>260</v>
      </c>
      <c r="X36" s="31">
        <v>415</v>
      </c>
      <c r="Y36" s="31">
        <v>525</v>
      </c>
      <c r="Z36" s="31">
        <v>654</v>
      </c>
      <c r="AA36" s="31">
        <v>759</v>
      </c>
      <c r="AB36" s="31"/>
      <c r="AC36" s="21"/>
      <c r="IR36" s="35"/>
    </row>
    <row r="37" spans="1:252" s="50" customFormat="1" x14ac:dyDescent="0.2">
      <c r="A37" s="8" t="s">
        <v>289</v>
      </c>
      <c r="B37" s="30" t="s">
        <v>616</v>
      </c>
      <c r="C37" s="122" t="s">
        <v>25</v>
      </c>
      <c r="D37" s="122"/>
      <c r="E37" s="13">
        <v>36</v>
      </c>
      <c r="F37" s="13">
        <v>0.72</v>
      </c>
      <c r="G37" s="13">
        <v>23.04</v>
      </c>
      <c r="H37" s="13">
        <v>12.24</v>
      </c>
      <c r="I37" s="13">
        <v>0</v>
      </c>
      <c r="J37" s="13">
        <v>0</v>
      </c>
      <c r="K37" s="13">
        <v>0</v>
      </c>
      <c r="L37" s="13">
        <v>0</v>
      </c>
      <c r="M37" s="13"/>
      <c r="N37" s="31">
        <v>82.5</v>
      </c>
      <c r="O37" s="31">
        <v>21.5</v>
      </c>
      <c r="P37" s="31">
        <v>61</v>
      </c>
      <c r="Q37" s="31"/>
      <c r="R37" s="31"/>
      <c r="S37" s="31"/>
      <c r="T37" s="31"/>
      <c r="U37" s="31">
        <v>15.5</v>
      </c>
      <c r="V37" s="31"/>
      <c r="W37" s="31">
        <v>279</v>
      </c>
      <c r="X37" s="31">
        <v>421</v>
      </c>
      <c r="Y37" s="31">
        <v>525</v>
      </c>
      <c r="Z37" s="31">
        <v>649</v>
      </c>
      <c r="AA37" s="31">
        <v>743</v>
      </c>
      <c r="AB37" s="31"/>
      <c r="AC37" s="21"/>
    </row>
    <row r="38" spans="1:252" s="50" customFormat="1" ht="25.5" x14ac:dyDescent="0.2">
      <c r="A38" s="8" t="s">
        <v>290</v>
      </c>
      <c r="B38" s="30" t="s">
        <v>617</v>
      </c>
      <c r="C38" s="122" t="s">
        <v>24</v>
      </c>
      <c r="D38" s="122"/>
      <c r="E38" s="13">
        <v>48</v>
      </c>
      <c r="F38" s="13">
        <v>0</v>
      </c>
      <c r="G38" s="13">
        <v>0.48</v>
      </c>
      <c r="H38" s="13">
        <v>33.6</v>
      </c>
      <c r="I38" s="13">
        <v>14.4</v>
      </c>
      <c r="J38" s="13">
        <v>0.96</v>
      </c>
      <c r="K38" s="13">
        <v>0</v>
      </c>
      <c r="L38" s="13">
        <v>0</v>
      </c>
      <c r="M38" s="13"/>
      <c r="N38" s="31" t="s">
        <v>166</v>
      </c>
      <c r="O38" s="31">
        <v>7.1</v>
      </c>
      <c r="P38" s="21" t="s">
        <v>274</v>
      </c>
      <c r="Q38" s="31" t="s">
        <v>135</v>
      </c>
      <c r="R38" s="31"/>
      <c r="S38" s="31"/>
      <c r="T38" s="31"/>
      <c r="U38" s="31">
        <v>4.2</v>
      </c>
      <c r="V38" s="31"/>
      <c r="W38" s="31">
        <v>280</v>
      </c>
      <c r="X38" s="31">
        <v>577</v>
      </c>
      <c r="Y38" s="31">
        <v>688</v>
      </c>
      <c r="Z38" s="31">
        <v>776</v>
      </c>
      <c r="AA38" s="31">
        <v>897</v>
      </c>
      <c r="AB38" s="31"/>
      <c r="AC38" s="31"/>
    </row>
    <row r="39" spans="1:252" s="50" customFormat="1" ht="25.5" x14ac:dyDescent="0.2">
      <c r="A39" s="8" t="s">
        <v>326</v>
      </c>
      <c r="B39" s="33" t="s">
        <v>617</v>
      </c>
      <c r="C39" s="122" t="s">
        <v>24</v>
      </c>
      <c r="D39" s="122"/>
      <c r="E39" s="25">
        <v>41</v>
      </c>
      <c r="F39" s="25">
        <v>0.41</v>
      </c>
      <c r="G39" s="25">
        <v>28.7</v>
      </c>
      <c r="H39" s="25">
        <v>12.3</v>
      </c>
      <c r="I39" s="25">
        <v>0</v>
      </c>
      <c r="J39" s="25">
        <v>0</v>
      </c>
      <c r="K39" s="25">
        <v>0</v>
      </c>
      <c r="L39" s="25">
        <v>0</v>
      </c>
      <c r="M39" s="25"/>
      <c r="N39" s="31" t="s">
        <v>166</v>
      </c>
      <c r="O39" s="31">
        <v>11.2</v>
      </c>
      <c r="P39" s="31" t="s">
        <v>274</v>
      </c>
      <c r="Q39" s="31">
        <v>85.2</v>
      </c>
      <c r="R39" s="31">
        <v>4.3</v>
      </c>
      <c r="S39" s="31">
        <v>10.6</v>
      </c>
      <c r="T39" s="31"/>
      <c r="U39" s="31">
        <v>10.8</v>
      </c>
      <c r="V39" s="31"/>
      <c r="W39" s="31">
        <v>398</v>
      </c>
      <c r="X39" s="31">
        <v>501</v>
      </c>
      <c r="Y39" s="31">
        <v>577</v>
      </c>
      <c r="Z39" s="31">
        <v>677</v>
      </c>
      <c r="AA39" s="31">
        <v>809</v>
      </c>
      <c r="AB39" s="31"/>
      <c r="AC39" s="31"/>
    </row>
    <row r="40" spans="1:252" s="50" customFormat="1" x14ac:dyDescent="0.2">
      <c r="A40" s="62" t="s">
        <v>563</v>
      </c>
      <c r="B40" s="30" t="s">
        <v>618</v>
      </c>
      <c r="C40" s="122" t="s">
        <v>23</v>
      </c>
      <c r="D40" s="122"/>
      <c r="E40" s="63">
        <v>2.1</v>
      </c>
      <c r="F40" s="25">
        <v>0.63</v>
      </c>
      <c r="G40" s="25">
        <v>1.47</v>
      </c>
      <c r="H40" s="25">
        <v>0</v>
      </c>
      <c r="I40" s="25">
        <v>0</v>
      </c>
      <c r="J40" s="25">
        <v>0</v>
      </c>
      <c r="K40" s="25">
        <v>0</v>
      </c>
      <c r="L40" s="25">
        <v>0</v>
      </c>
      <c r="M40" s="25"/>
      <c r="N40" s="31">
        <v>21</v>
      </c>
      <c r="O40" s="31">
        <v>20.8</v>
      </c>
      <c r="P40" s="31" t="s">
        <v>273</v>
      </c>
      <c r="Q40" s="31">
        <v>16.7</v>
      </c>
      <c r="R40" s="31">
        <v>1.5</v>
      </c>
      <c r="S40" s="31">
        <v>81.8</v>
      </c>
      <c r="T40" s="31"/>
      <c r="U40" s="31">
        <v>40.1</v>
      </c>
      <c r="V40" s="31"/>
      <c r="W40" s="31">
        <v>274</v>
      </c>
      <c r="X40" s="31">
        <v>341</v>
      </c>
      <c r="Y40" s="31">
        <v>412</v>
      </c>
      <c r="Z40" s="31">
        <v>497</v>
      </c>
      <c r="AA40" s="31">
        <v>555</v>
      </c>
      <c r="AB40" s="31"/>
      <c r="AC40" s="21" t="s">
        <v>567</v>
      </c>
    </row>
    <row r="41" spans="1:252" s="50" customFormat="1" x14ac:dyDescent="0.2">
      <c r="A41" s="8" t="s">
        <v>343</v>
      </c>
      <c r="B41" s="30" t="s">
        <v>618</v>
      </c>
      <c r="C41" s="122" t="s">
        <v>23</v>
      </c>
      <c r="D41" s="122"/>
      <c r="E41" s="63">
        <v>6.3</v>
      </c>
      <c r="F41" s="25">
        <v>4.41</v>
      </c>
      <c r="G41" s="25">
        <v>1.89</v>
      </c>
      <c r="H41" s="25">
        <v>0</v>
      </c>
      <c r="I41" s="25">
        <v>0</v>
      </c>
      <c r="J41" s="25">
        <v>0</v>
      </c>
      <c r="K41" s="25">
        <v>0</v>
      </c>
      <c r="L41" s="25">
        <v>0</v>
      </c>
      <c r="M41" s="25"/>
      <c r="N41" s="31">
        <v>44.6</v>
      </c>
      <c r="O41" s="31">
        <v>44.5</v>
      </c>
      <c r="P41" s="21" t="s">
        <v>273</v>
      </c>
      <c r="Q41" s="31">
        <v>38.9</v>
      </c>
      <c r="R41" s="31">
        <v>1.1000000000000001</v>
      </c>
      <c r="S41" s="31">
        <v>60</v>
      </c>
      <c r="T41" s="31"/>
      <c r="U41" s="31">
        <v>37.5</v>
      </c>
      <c r="V41" s="31"/>
      <c r="W41" s="31">
        <v>215</v>
      </c>
      <c r="X41" s="31">
        <v>317</v>
      </c>
      <c r="Y41" s="31">
        <v>375</v>
      </c>
      <c r="Z41" s="31">
        <v>424</v>
      </c>
      <c r="AA41" s="31">
        <v>472</v>
      </c>
      <c r="AB41" s="31"/>
      <c r="AC41" s="21"/>
    </row>
    <row r="42" spans="1:252" s="50" customFormat="1" x14ac:dyDescent="0.2">
      <c r="A42" s="8" t="s">
        <v>344</v>
      </c>
      <c r="B42" s="30" t="s">
        <v>618</v>
      </c>
      <c r="C42" s="122" t="s">
        <v>23</v>
      </c>
      <c r="D42" s="122"/>
      <c r="E42" s="13">
        <v>8.6</v>
      </c>
      <c r="F42" s="13">
        <v>1.72</v>
      </c>
      <c r="G42" s="13">
        <v>6.88</v>
      </c>
      <c r="H42" s="13">
        <v>0</v>
      </c>
      <c r="I42" s="13">
        <v>0</v>
      </c>
      <c r="J42" s="13">
        <v>0</v>
      </c>
      <c r="K42" s="13">
        <v>0</v>
      </c>
      <c r="L42" s="13">
        <v>0</v>
      </c>
      <c r="M42" s="13"/>
      <c r="N42" s="31">
        <v>64.3</v>
      </c>
      <c r="O42" s="31">
        <v>61.5</v>
      </c>
      <c r="P42" s="31">
        <v>2.8</v>
      </c>
      <c r="Q42" s="31">
        <v>56.6</v>
      </c>
      <c r="R42" s="31">
        <v>4.0999999999999996</v>
      </c>
      <c r="S42" s="31">
        <v>39.200000000000003</v>
      </c>
      <c r="T42" s="31"/>
      <c r="U42" s="31">
        <v>30.2</v>
      </c>
      <c r="V42" s="31"/>
      <c r="W42" s="31">
        <v>224</v>
      </c>
      <c r="X42" s="31">
        <v>317</v>
      </c>
      <c r="Y42" s="31">
        <v>429</v>
      </c>
      <c r="Z42" s="31">
        <v>513</v>
      </c>
      <c r="AA42" s="31">
        <v>575</v>
      </c>
      <c r="AB42" s="31"/>
      <c r="AC42" s="21"/>
    </row>
    <row r="43" spans="1:252" s="50" customFormat="1" x14ac:dyDescent="0.2">
      <c r="A43" s="8" t="s">
        <v>291</v>
      </c>
      <c r="B43" s="30" t="s">
        <v>618</v>
      </c>
      <c r="C43" s="122" t="s">
        <v>23</v>
      </c>
      <c r="D43" s="122"/>
      <c r="E43" s="63">
        <v>4.8</v>
      </c>
      <c r="F43" s="25">
        <v>1.44</v>
      </c>
      <c r="G43" s="25">
        <v>3.36</v>
      </c>
      <c r="H43" s="25">
        <v>0</v>
      </c>
      <c r="I43" s="25">
        <v>0</v>
      </c>
      <c r="J43" s="25">
        <v>0</v>
      </c>
      <c r="K43" s="25">
        <v>0</v>
      </c>
      <c r="L43" s="25">
        <v>0</v>
      </c>
      <c r="M43" s="25"/>
      <c r="N43" s="31">
        <v>39.9</v>
      </c>
      <c r="O43" s="31">
        <v>39.4</v>
      </c>
      <c r="P43" s="31">
        <v>0.5</v>
      </c>
      <c r="Q43" s="31">
        <v>32.299999999999997</v>
      </c>
      <c r="R43" s="31">
        <v>4</v>
      </c>
      <c r="S43" s="31">
        <v>63.7</v>
      </c>
      <c r="T43" s="31"/>
      <c r="U43" s="31">
        <v>34.799999999999997</v>
      </c>
      <c r="V43" s="31"/>
      <c r="W43" s="31">
        <v>237</v>
      </c>
      <c r="X43" s="31">
        <v>329</v>
      </c>
      <c r="Y43" s="31">
        <v>411</v>
      </c>
      <c r="Z43" s="31">
        <v>511</v>
      </c>
      <c r="AA43" s="31">
        <v>631</v>
      </c>
      <c r="AB43" s="31"/>
      <c r="AC43" s="31"/>
    </row>
    <row r="44" spans="1:252" s="50" customFormat="1" x14ac:dyDescent="0.2">
      <c r="A44" s="8" t="s">
        <v>270</v>
      </c>
      <c r="B44" s="30" t="s">
        <v>619</v>
      </c>
      <c r="C44" s="122" t="s">
        <v>22</v>
      </c>
      <c r="D44" s="122"/>
      <c r="E44" s="13">
        <v>12</v>
      </c>
      <c r="F44" s="13">
        <v>3.6</v>
      </c>
      <c r="G44" s="13">
        <v>4.8</v>
      </c>
      <c r="H44" s="13">
        <v>3.6</v>
      </c>
      <c r="I44" s="13">
        <v>0</v>
      </c>
      <c r="J44" s="13">
        <v>0</v>
      </c>
      <c r="K44" s="13">
        <v>0</v>
      </c>
      <c r="L44" s="13">
        <v>0</v>
      </c>
      <c r="M44" s="13"/>
      <c r="N44" s="13">
        <v>40.9</v>
      </c>
      <c r="O44" s="13">
        <v>26.1</v>
      </c>
      <c r="P44" s="13">
        <v>14.8</v>
      </c>
      <c r="Q44" s="31">
        <v>37.200000000000003</v>
      </c>
      <c r="R44" s="31">
        <v>20.399999999999999</v>
      </c>
      <c r="S44" s="31">
        <v>42.4</v>
      </c>
      <c r="T44" s="31"/>
      <c r="U44" s="31">
        <v>31.6</v>
      </c>
      <c r="V44" s="31"/>
      <c r="W44" s="31">
        <v>231</v>
      </c>
      <c r="X44" s="31">
        <v>386</v>
      </c>
      <c r="Y44" s="31">
        <v>488</v>
      </c>
      <c r="Z44" s="31">
        <v>604</v>
      </c>
      <c r="AA44" s="31">
        <v>1111</v>
      </c>
      <c r="AB44" s="31"/>
      <c r="AC44" s="31"/>
      <c r="IR44" s="35"/>
    </row>
    <row r="45" spans="1:252" s="50" customFormat="1" x14ac:dyDescent="0.2">
      <c r="A45" s="8" t="s">
        <v>345</v>
      </c>
      <c r="B45" s="30" t="s">
        <v>619</v>
      </c>
      <c r="C45" s="122" t="s">
        <v>22</v>
      </c>
      <c r="D45" s="122"/>
      <c r="E45" s="13">
        <v>7.91</v>
      </c>
      <c r="F45" s="13">
        <v>0.31640000000000001</v>
      </c>
      <c r="G45" s="13">
        <v>3.9550000000000001</v>
      </c>
      <c r="H45" s="13">
        <v>3.1639999999999997</v>
      </c>
      <c r="I45" s="13">
        <v>0.15820000000000001</v>
      </c>
      <c r="J45" s="13">
        <v>0</v>
      </c>
      <c r="K45" s="13">
        <v>0</v>
      </c>
      <c r="L45" s="13">
        <v>0</v>
      </c>
      <c r="M45" s="13"/>
      <c r="N45" s="13">
        <v>38.6</v>
      </c>
      <c r="O45" s="13">
        <v>21.4</v>
      </c>
      <c r="P45" s="13">
        <v>17.2</v>
      </c>
      <c r="Q45" s="31">
        <v>33.299999999999997</v>
      </c>
      <c r="R45" s="31">
        <v>13.7</v>
      </c>
      <c r="S45" s="31">
        <v>53</v>
      </c>
      <c r="T45" s="31"/>
      <c r="U45" s="31">
        <v>32.200000000000003</v>
      </c>
      <c r="V45" s="31"/>
      <c r="W45" s="31">
        <v>261</v>
      </c>
      <c r="X45" s="31">
        <v>351</v>
      </c>
      <c r="Y45" s="31">
        <v>539</v>
      </c>
      <c r="Z45" s="31">
        <v>703</v>
      </c>
      <c r="AA45" s="31">
        <v>1129</v>
      </c>
      <c r="AB45" s="31"/>
      <c r="AC45" s="21"/>
    </row>
    <row r="46" spans="1:252" s="50" customFormat="1" x14ac:dyDescent="0.2">
      <c r="A46" s="8" t="s">
        <v>292</v>
      </c>
      <c r="B46" s="30" t="s">
        <v>619</v>
      </c>
      <c r="C46" s="122" t="s">
        <v>22</v>
      </c>
      <c r="D46" s="122"/>
      <c r="E46" s="13">
        <v>9.82</v>
      </c>
      <c r="F46" s="13">
        <v>0.49099999999999999</v>
      </c>
      <c r="G46" s="13">
        <v>7.8559999999999999</v>
      </c>
      <c r="H46" s="13">
        <v>0.98199999999999998</v>
      </c>
      <c r="I46" s="13">
        <v>0</v>
      </c>
      <c r="J46" s="13">
        <v>0</v>
      </c>
      <c r="K46" s="13">
        <v>0</v>
      </c>
      <c r="L46" s="13">
        <v>0</v>
      </c>
      <c r="M46" s="13"/>
      <c r="N46" s="13">
        <v>37.200000000000003</v>
      </c>
      <c r="O46" s="13">
        <v>23.2</v>
      </c>
      <c r="P46" s="13">
        <v>14</v>
      </c>
      <c r="Q46" s="31">
        <v>35.6</v>
      </c>
      <c r="R46" s="31">
        <v>26.5</v>
      </c>
      <c r="S46" s="31">
        <v>38</v>
      </c>
      <c r="T46" s="31"/>
      <c r="U46" s="31">
        <v>32.799999999999997</v>
      </c>
      <c r="V46" s="31"/>
      <c r="W46" s="31">
        <v>251</v>
      </c>
      <c r="X46" s="31">
        <v>392</v>
      </c>
      <c r="Y46" s="31">
        <v>500</v>
      </c>
      <c r="Z46" s="31">
        <v>613</v>
      </c>
      <c r="AA46" s="31">
        <v>741</v>
      </c>
      <c r="AB46" s="31"/>
      <c r="AC46" s="31"/>
    </row>
    <row r="47" spans="1:252" s="50" customFormat="1" x14ac:dyDescent="0.2">
      <c r="A47" s="8" t="s">
        <v>293</v>
      </c>
      <c r="B47" s="30" t="s">
        <v>619</v>
      </c>
      <c r="C47" s="122" t="s">
        <v>22</v>
      </c>
      <c r="D47" s="122"/>
      <c r="E47" s="13">
        <v>12</v>
      </c>
      <c r="F47" s="13">
        <v>0.12</v>
      </c>
      <c r="G47" s="13">
        <v>6</v>
      </c>
      <c r="H47" s="13">
        <v>6</v>
      </c>
      <c r="I47" s="13">
        <v>0</v>
      </c>
      <c r="J47" s="13">
        <v>0</v>
      </c>
      <c r="K47" s="13">
        <v>0</v>
      </c>
      <c r="L47" s="13">
        <v>0</v>
      </c>
      <c r="M47" s="13"/>
      <c r="N47" s="31">
        <v>40.6</v>
      </c>
      <c r="O47" s="31">
        <v>19.899999999999999</v>
      </c>
      <c r="P47" s="31">
        <v>20.6</v>
      </c>
      <c r="Q47" s="31">
        <v>26</v>
      </c>
      <c r="R47" s="31">
        <v>25.9</v>
      </c>
      <c r="S47" s="31">
        <v>48.1</v>
      </c>
      <c r="T47" s="31"/>
      <c r="U47" s="31">
        <v>28.7</v>
      </c>
      <c r="V47" s="31"/>
      <c r="W47" s="31">
        <v>239</v>
      </c>
      <c r="X47" s="31">
        <v>442</v>
      </c>
      <c r="Y47" s="31">
        <v>552</v>
      </c>
      <c r="Z47" s="31">
        <v>673</v>
      </c>
      <c r="AA47" s="31">
        <v>768</v>
      </c>
      <c r="AB47" s="31"/>
      <c r="AC47" s="31"/>
      <c r="IR47" s="35"/>
    </row>
    <row r="48" spans="1:252" s="50" customFormat="1" x14ac:dyDescent="0.2">
      <c r="A48" s="8" t="s">
        <v>294</v>
      </c>
      <c r="B48" s="30" t="s">
        <v>619</v>
      </c>
      <c r="C48" s="122" t="s">
        <v>22</v>
      </c>
      <c r="D48" s="122"/>
      <c r="E48" s="13">
        <v>8.6</v>
      </c>
      <c r="F48" s="13">
        <v>0.17199999999999999</v>
      </c>
      <c r="G48" s="13">
        <v>5.16</v>
      </c>
      <c r="H48" s="13">
        <v>3.44</v>
      </c>
      <c r="I48" s="13">
        <v>0.34399999999999997</v>
      </c>
      <c r="J48" s="13">
        <v>0</v>
      </c>
      <c r="K48" s="13">
        <v>0</v>
      </c>
      <c r="L48" s="13">
        <v>0</v>
      </c>
      <c r="M48" s="13"/>
      <c r="N48" s="31">
        <v>31.3</v>
      </c>
      <c r="O48" s="31">
        <v>20.399999999999999</v>
      </c>
      <c r="P48" s="31">
        <v>10.9</v>
      </c>
      <c r="Q48" s="31">
        <v>25.8</v>
      </c>
      <c r="R48" s="31">
        <v>27.9</v>
      </c>
      <c r="S48" s="31">
        <v>46.4</v>
      </c>
      <c r="T48" s="31"/>
      <c r="U48" s="31">
        <v>35.6</v>
      </c>
      <c r="V48" s="31"/>
      <c r="W48" s="31">
        <v>206</v>
      </c>
      <c r="X48" s="31">
        <v>380</v>
      </c>
      <c r="Y48" s="31">
        <v>484</v>
      </c>
      <c r="Z48" s="31">
        <v>590</v>
      </c>
      <c r="AA48" s="31">
        <v>698</v>
      </c>
      <c r="AB48" s="31"/>
      <c r="AC48" s="31"/>
    </row>
    <row r="49" spans="1:252" s="50" customFormat="1" x14ac:dyDescent="0.2">
      <c r="A49" s="8" t="s">
        <v>295</v>
      </c>
      <c r="B49" s="30" t="s">
        <v>619</v>
      </c>
      <c r="C49" s="122" t="s">
        <v>22</v>
      </c>
      <c r="D49" s="122"/>
      <c r="E49" s="13">
        <v>9.8000000000000007</v>
      </c>
      <c r="F49" s="13">
        <v>0.88200000000000001</v>
      </c>
      <c r="G49" s="13">
        <v>6.86</v>
      </c>
      <c r="H49" s="13">
        <v>1.96</v>
      </c>
      <c r="I49" s="13">
        <v>0</v>
      </c>
      <c r="J49" s="13">
        <v>0</v>
      </c>
      <c r="K49" s="13">
        <v>0</v>
      </c>
      <c r="L49" s="13">
        <v>0</v>
      </c>
      <c r="M49" s="13"/>
      <c r="N49" s="31">
        <v>34.299999999999997</v>
      </c>
      <c r="O49" s="31">
        <v>22</v>
      </c>
      <c r="P49" s="31">
        <v>12.3</v>
      </c>
      <c r="Q49" s="31">
        <v>25.4</v>
      </c>
      <c r="R49" s="31">
        <v>23.7</v>
      </c>
      <c r="S49" s="31">
        <v>50.9</v>
      </c>
      <c r="T49" s="31"/>
      <c r="U49" s="31">
        <v>32.799999999999997</v>
      </c>
      <c r="V49" s="31"/>
      <c r="W49" s="31">
        <v>210</v>
      </c>
      <c r="X49" s="31">
        <v>352</v>
      </c>
      <c r="Y49" s="31">
        <v>511</v>
      </c>
      <c r="Z49" s="31">
        <v>668</v>
      </c>
      <c r="AA49" s="31">
        <v>792</v>
      </c>
      <c r="AB49" s="31"/>
      <c r="AC49" s="31"/>
    </row>
    <row r="50" spans="1:252" s="50" customFormat="1" x14ac:dyDescent="0.2">
      <c r="A50" s="8" t="s">
        <v>346</v>
      </c>
      <c r="B50" s="30" t="s">
        <v>620</v>
      </c>
      <c r="C50" s="122" t="s">
        <v>21</v>
      </c>
      <c r="D50" s="122"/>
      <c r="E50" s="13">
        <v>2.1</v>
      </c>
      <c r="F50" s="13">
        <v>0.63</v>
      </c>
      <c r="G50" s="13">
        <v>1.47</v>
      </c>
      <c r="H50" s="13">
        <v>0</v>
      </c>
      <c r="I50" s="13">
        <v>0</v>
      </c>
      <c r="J50" s="13">
        <v>0</v>
      </c>
      <c r="K50" s="13">
        <v>0</v>
      </c>
      <c r="L50" s="13">
        <v>0</v>
      </c>
      <c r="M50" s="13"/>
      <c r="N50" s="31">
        <v>26.9</v>
      </c>
      <c r="O50" s="31">
        <v>25.3</v>
      </c>
      <c r="P50" s="31">
        <v>1.6</v>
      </c>
      <c r="Q50" s="31">
        <v>16.5</v>
      </c>
      <c r="R50" s="31">
        <v>5.3</v>
      </c>
      <c r="S50" s="31">
        <v>78.2</v>
      </c>
      <c r="T50" s="31"/>
      <c r="U50" s="31">
        <v>45.9</v>
      </c>
      <c r="V50" s="31"/>
      <c r="W50" s="31">
        <v>256</v>
      </c>
      <c r="X50" s="31">
        <v>287</v>
      </c>
      <c r="Y50" s="31">
        <v>347</v>
      </c>
      <c r="Z50" s="31">
        <v>455</v>
      </c>
      <c r="AA50" s="31">
        <v>565</v>
      </c>
      <c r="AB50" s="31"/>
      <c r="AC50" s="21"/>
    </row>
    <row r="51" spans="1:252" s="50" customFormat="1" x14ac:dyDescent="0.2">
      <c r="A51" s="8" t="s">
        <v>548</v>
      </c>
      <c r="B51" s="30" t="s">
        <v>621</v>
      </c>
      <c r="C51" s="122" t="s">
        <v>20</v>
      </c>
      <c r="D51" s="122"/>
      <c r="E51" s="13"/>
      <c r="F51" s="13"/>
      <c r="G51" s="13"/>
      <c r="H51" s="13"/>
      <c r="I51" s="13"/>
      <c r="J51" s="13"/>
      <c r="K51" s="13"/>
      <c r="L51" s="13"/>
      <c r="M51" s="13"/>
      <c r="N51" s="31"/>
      <c r="O51" s="31"/>
      <c r="P51" s="31"/>
      <c r="Q51" s="31"/>
      <c r="R51" s="31"/>
      <c r="S51" s="31"/>
      <c r="T51" s="31"/>
      <c r="U51" s="31"/>
      <c r="V51" s="31"/>
      <c r="W51" s="31"/>
      <c r="X51" s="31"/>
      <c r="Y51" s="31"/>
      <c r="Z51" s="31"/>
      <c r="AA51" s="31"/>
      <c r="AB51" s="31"/>
      <c r="AC51" s="31"/>
    </row>
    <row r="52" spans="1:252" s="50" customFormat="1" x14ac:dyDescent="0.2">
      <c r="A52" s="8" t="s">
        <v>548</v>
      </c>
      <c r="B52" s="30" t="s">
        <v>622</v>
      </c>
      <c r="C52" s="122" t="s">
        <v>19</v>
      </c>
      <c r="D52" s="122"/>
      <c r="E52" s="13"/>
      <c r="F52" s="13"/>
      <c r="G52" s="13"/>
      <c r="H52" s="13"/>
      <c r="I52" s="13"/>
      <c r="J52" s="13"/>
      <c r="K52" s="13"/>
      <c r="L52" s="13"/>
      <c r="M52" s="13"/>
      <c r="N52" s="31"/>
      <c r="O52" s="31"/>
      <c r="P52" s="31"/>
      <c r="Q52" s="31"/>
      <c r="R52" s="31"/>
      <c r="S52" s="31"/>
      <c r="T52" s="31"/>
      <c r="U52" s="31"/>
      <c r="V52" s="31"/>
      <c r="W52" s="31"/>
      <c r="X52" s="31"/>
      <c r="Y52" s="31"/>
      <c r="Z52" s="31"/>
      <c r="AA52" s="31"/>
      <c r="AB52" s="31"/>
      <c r="AC52" s="31"/>
    </row>
    <row r="53" spans="1:252" s="50" customFormat="1" x14ac:dyDescent="0.2">
      <c r="A53" s="8" t="s">
        <v>548</v>
      </c>
      <c r="B53" s="30" t="s">
        <v>623</v>
      </c>
      <c r="C53" s="122" t="s">
        <v>18</v>
      </c>
      <c r="D53" s="122"/>
      <c r="E53" s="13"/>
      <c r="F53" s="13"/>
      <c r="G53" s="13"/>
      <c r="H53" s="13"/>
      <c r="I53" s="13"/>
      <c r="J53" s="13"/>
      <c r="K53" s="13"/>
      <c r="L53" s="13"/>
      <c r="M53" s="13"/>
      <c r="N53" s="31"/>
      <c r="O53" s="31"/>
      <c r="P53" s="31"/>
      <c r="Q53" s="31"/>
      <c r="R53" s="31"/>
      <c r="S53" s="31"/>
      <c r="T53" s="31"/>
      <c r="U53" s="31"/>
      <c r="V53" s="31"/>
      <c r="W53" s="31"/>
      <c r="X53" s="31"/>
      <c r="Y53" s="31"/>
      <c r="Z53" s="31"/>
      <c r="AA53" s="31"/>
      <c r="AB53" s="31"/>
      <c r="AC53" s="31"/>
    </row>
    <row r="54" spans="1:252" s="50" customFormat="1" ht="25.5" x14ac:dyDescent="0.2">
      <c r="A54" s="8" t="s">
        <v>548</v>
      </c>
      <c r="B54" s="30" t="s">
        <v>624</v>
      </c>
      <c r="C54" s="122" t="s">
        <v>17</v>
      </c>
      <c r="D54" s="122"/>
      <c r="E54" s="13"/>
      <c r="F54" s="13"/>
      <c r="G54" s="13"/>
      <c r="H54" s="13"/>
      <c r="I54" s="13"/>
      <c r="J54" s="13"/>
      <c r="K54" s="13"/>
      <c r="L54" s="13"/>
      <c r="M54" s="13"/>
      <c r="N54" s="31"/>
      <c r="O54" s="31"/>
      <c r="P54" s="31"/>
      <c r="Q54" s="31"/>
      <c r="R54" s="31"/>
      <c r="S54" s="31"/>
      <c r="T54" s="31"/>
      <c r="U54" s="31"/>
      <c r="V54" s="31"/>
      <c r="W54" s="31"/>
      <c r="X54" s="31"/>
      <c r="Y54" s="31"/>
      <c r="Z54" s="31"/>
      <c r="AA54" s="31"/>
      <c r="AB54" s="31"/>
      <c r="AC54" s="31"/>
    </row>
    <row r="55" spans="1:252" s="50" customFormat="1" x14ac:dyDescent="0.2">
      <c r="A55" s="8" t="s">
        <v>296</v>
      </c>
      <c r="B55" s="30" t="s">
        <v>625</v>
      </c>
      <c r="C55" s="122" t="s">
        <v>16</v>
      </c>
      <c r="D55" s="122"/>
      <c r="E55" s="13">
        <v>3.6</v>
      </c>
      <c r="F55" s="13">
        <v>0.72</v>
      </c>
      <c r="G55" s="13">
        <v>2.88</v>
      </c>
      <c r="H55" s="13">
        <v>0</v>
      </c>
      <c r="I55" s="13">
        <v>0</v>
      </c>
      <c r="J55" s="13">
        <v>0</v>
      </c>
      <c r="K55" s="13">
        <v>0</v>
      </c>
      <c r="L55" s="13">
        <v>0</v>
      </c>
      <c r="M55" s="13"/>
      <c r="N55" s="31">
        <v>22.5</v>
      </c>
      <c r="O55" s="31">
        <v>19</v>
      </c>
      <c r="P55" s="31">
        <v>3.5</v>
      </c>
      <c r="Q55" s="31">
        <v>17.899999999999999</v>
      </c>
      <c r="R55" s="31">
        <v>3</v>
      </c>
      <c r="S55" s="31">
        <v>79.099999999999994</v>
      </c>
      <c r="T55" s="31"/>
      <c r="U55" s="31">
        <v>41.3</v>
      </c>
      <c r="V55" s="31"/>
      <c r="W55" s="31">
        <v>215</v>
      </c>
      <c r="X55" s="31">
        <v>329</v>
      </c>
      <c r="Y55" s="31">
        <v>408</v>
      </c>
      <c r="Z55" s="31">
        <v>475</v>
      </c>
      <c r="AA55" s="31">
        <v>531</v>
      </c>
      <c r="AB55" s="31"/>
      <c r="AC55" s="31"/>
    </row>
    <row r="56" spans="1:252" s="50" customFormat="1" x14ac:dyDescent="0.2">
      <c r="A56" s="8" t="s">
        <v>350</v>
      </c>
      <c r="B56" s="30" t="s">
        <v>626</v>
      </c>
      <c r="C56" s="122" t="s">
        <v>15</v>
      </c>
      <c r="D56" s="122"/>
      <c r="E56" s="76">
        <v>1</v>
      </c>
      <c r="F56" s="25">
        <v>0.14000000000000001</v>
      </c>
      <c r="G56" s="25">
        <v>0.73</v>
      </c>
      <c r="H56" s="25">
        <v>0.13</v>
      </c>
      <c r="I56" s="25">
        <v>0</v>
      </c>
      <c r="J56" s="25">
        <v>0</v>
      </c>
      <c r="K56" s="25">
        <v>0</v>
      </c>
      <c r="L56" s="25">
        <v>0</v>
      </c>
      <c r="M56" s="25"/>
      <c r="N56" s="31">
        <v>18.100000000000001</v>
      </c>
      <c r="O56" s="31">
        <v>16.100000000000001</v>
      </c>
      <c r="P56" s="31">
        <v>2</v>
      </c>
      <c r="Q56" s="31"/>
      <c r="R56" s="31"/>
      <c r="S56" s="31"/>
      <c r="T56" s="31"/>
      <c r="U56" s="31">
        <v>37.6</v>
      </c>
      <c r="V56" s="31"/>
      <c r="W56" s="31">
        <v>286</v>
      </c>
      <c r="X56" s="31">
        <v>379</v>
      </c>
      <c r="Y56" s="31">
        <v>516</v>
      </c>
      <c r="Z56" s="31">
        <v>664</v>
      </c>
      <c r="AA56" s="31">
        <v>746</v>
      </c>
      <c r="AB56" s="31"/>
      <c r="AC56" s="21"/>
    </row>
    <row r="57" spans="1:252" s="50" customFormat="1" x14ac:dyDescent="0.2">
      <c r="A57" s="8" t="s">
        <v>347</v>
      </c>
      <c r="B57" s="30" t="s">
        <v>626</v>
      </c>
      <c r="C57" s="122" t="s">
        <v>15</v>
      </c>
      <c r="D57" s="122"/>
      <c r="E57" s="76">
        <v>4.9000000000000004</v>
      </c>
      <c r="F57" s="25">
        <v>0.245</v>
      </c>
      <c r="G57" s="25">
        <v>3.43</v>
      </c>
      <c r="H57" s="25">
        <v>1.2250000000000001</v>
      </c>
      <c r="I57" s="25">
        <v>0</v>
      </c>
      <c r="J57" s="25">
        <v>0</v>
      </c>
      <c r="K57" s="25">
        <v>0</v>
      </c>
      <c r="L57" s="25">
        <v>0</v>
      </c>
      <c r="M57" s="25"/>
      <c r="N57" s="31">
        <v>34.299999999999997</v>
      </c>
      <c r="O57" s="31">
        <v>24.9</v>
      </c>
      <c r="P57" s="31">
        <v>9.4</v>
      </c>
      <c r="Q57" s="31"/>
      <c r="R57" s="31"/>
      <c r="S57" s="31"/>
      <c r="T57" s="31"/>
      <c r="U57" s="31">
        <v>32.1</v>
      </c>
      <c r="V57" s="31"/>
      <c r="W57" s="31">
        <v>207</v>
      </c>
      <c r="X57" s="31">
        <v>381</v>
      </c>
      <c r="Y57" s="31">
        <v>518</v>
      </c>
      <c r="Z57" s="31">
        <v>662</v>
      </c>
      <c r="AA57" s="31">
        <v>782</v>
      </c>
      <c r="AB57" s="31"/>
      <c r="AC57" s="21"/>
    </row>
    <row r="58" spans="1:252" s="50" customFormat="1" x14ac:dyDescent="0.2">
      <c r="A58" s="8" t="s">
        <v>297</v>
      </c>
      <c r="B58" s="30" t="s">
        <v>626</v>
      </c>
      <c r="C58" s="122" t="s">
        <v>15</v>
      </c>
      <c r="D58" s="122"/>
      <c r="E58" s="13">
        <v>0.27</v>
      </c>
      <c r="F58" s="13">
        <v>0</v>
      </c>
      <c r="G58" s="13">
        <v>0.21600000000000003</v>
      </c>
      <c r="H58" s="13">
        <v>5.4000000000000006E-2</v>
      </c>
      <c r="I58" s="13">
        <v>0</v>
      </c>
      <c r="J58" s="13">
        <v>0</v>
      </c>
      <c r="K58" s="13">
        <v>0</v>
      </c>
      <c r="L58" s="13">
        <v>0</v>
      </c>
      <c r="M58" s="13"/>
      <c r="N58" s="21" t="s">
        <v>167</v>
      </c>
      <c r="O58" s="21" t="s">
        <v>167</v>
      </c>
      <c r="P58" s="21" t="s">
        <v>273</v>
      </c>
      <c r="Q58" s="31"/>
      <c r="R58" s="31"/>
      <c r="S58" s="31"/>
      <c r="T58" s="31"/>
      <c r="U58" s="31">
        <v>40.1</v>
      </c>
      <c r="V58" s="31"/>
      <c r="W58" s="31">
        <v>486</v>
      </c>
      <c r="X58" s="31">
        <v>518</v>
      </c>
      <c r="Y58" s="31">
        <v>575</v>
      </c>
      <c r="Z58" s="31">
        <v>618</v>
      </c>
      <c r="AA58" s="31">
        <v>648</v>
      </c>
      <c r="AB58" s="31"/>
      <c r="AC58" s="31"/>
    </row>
    <row r="59" spans="1:252" s="50" customFormat="1" x14ac:dyDescent="0.2">
      <c r="A59" s="8" t="s">
        <v>348</v>
      </c>
      <c r="B59" s="30" t="s">
        <v>626</v>
      </c>
      <c r="C59" s="122" t="s">
        <v>15</v>
      </c>
      <c r="D59" s="122"/>
      <c r="E59" s="76">
        <v>3.7</v>
      </c>
      <c r="F59" s="25">
        <v>0.37</v>
      </c>
      <c r="G59" s="25">
        <v>2.7010000000000001</v>
      </c>
      <c r="H59" s="25">
        <v>0.629</v>
      </c>
      <c r="I59" s="25">
        <v>0</v>
      </c>
      <c r="J59" s="25">
        <v>0</v>
      </c>
      <c r="K59" s="25">
        <v>0</v>
      </c>
      <c r="L59" s="25">
        <v>0</v>
      </c>
      <c r="M59" s="25"/>
      <c r="N59" s="31">
        <v>31.3</v>
      </c>
      <c r="O59" s="31">
        <v>25.9</v>
      </c>
      <c r="P59" s="31">
        <v>5.4</v>
      </c>
      <c r="Q59" s="31"/>
      <c r="R59" s="31"/>
      <c r="S59" s="31"/>
      <c r="T59" s="31"/>
      <c r="U59" s="31">
        <v>36.700000000000003</v>
      </c>
      <c r="V59" s="31"/>
      <c r="W59" s="31">
        <v>265</v>
      </c>
      <c r="X59" s="31">
        <v>385</v>
      </c>
      <c r="Y59" s="31">
        <v>506</v>
      </c>
      <c r="Z59" s="31">
        <v>661</v>
      </c>
      <c r="AA59" s="31">
        <v>815</v>
      </c>
      <c r="AB59" s="31"/>
      <c r="AC59" s="31"/>
    </row>
    <row r="60" spans="1:252" s="50" customFormat="1" x14ac:dyDescent="0.2">
      <c r="A60" s="8" t="s">
        <v>349</v>
      </c>
      <c r="B60" s="30" t="s">
        <v>626</v>
      </c>
      <c r="C60" s="122" t="s">
        <v>15</v>
      </c>
      <c r="D60" s="122"/>
      <c r="E60" s="76">
        <v>2.2000000000000002</v>
      </c>
      <c r="F60" s="25">
        <v>0.30800000000000005</v>
      </c>
      <c r="G60" s="25">
        <v>1.694</v>
      </c>
      <c r="H60" s="25">
        <v>0.19800000000000001</v>
      </c>
      <c r="I60" s="25">
        <v>0</v>
      </c>
      <c r="J60" s="25">
        <v>0</v>
      </c>
      <c r="K60" s="25">
        <v>0</v>
      </c>
      <c r="L60" s="25">
        <v>0</v>
      </c>
      <c r="M60" s="25"/>
      <c r="N60" s="31">
        <v>34.9</v>
      </c>
      <c r="O60" s="31">
        <v>31.3</v>
      </c>
      <c r="P60" s="31">
        <v>3.6</v>
      </c>
      <c r="Q60" s="31"/>
      <c r="R60" s="31"/>
      <c r="S60" s="31"/>
      <c r="T60" s="31"/>
      <c r="U60" s="31">
        <v>37.1</v>
      </c>
      <c r="V60" s="31"/>
      <c r="W60" s="31">
        <v>286</v>
      </c>
      <c r="X60" s="31">
        <v>366</v>
      </c>
      <c r="Y60" s="31">
        <v>475</v>
      </c>
      <c r="Z60" s="31">
        <v>588</v>
      </c>
      <c r="AA60" s="31">
        <v>637</v>
      </c>
      <c r="AB60" s="31"/>
      <c r="AC60" s="31"/>
    </row>
    <row r="61" spans="1:252" s="50" customFormat="1" x14ac:dyDescent="0.2">
      <c r="A61" s="8" t="s">
        <v>351</v>
      </c>
      <c r="B61" s="30" t="s">
        <v>626</v>
      </c>
      <c r="C61" s="122" t="s">
        <v>15</v>
      </c>
      <c r="D61" s="122"/>
      <c r="E61" s="13">
        <v>1.8</v>
      </c>
      <c r="F61" s="13">
        <v>7.2000000000000008E-2</v>
      </c>
      <c r="G61" s="13">
        <v>1.278</v>
      </c>
      <c r="H61" s="13">
        <v>0.45</v>
      </c>
      <c r="I61" s="13">
        <v>0</v>
      </c>
      <c r="J61" s="13">
        <v>0</v>
      </c>
      <c r="K61" s="13">
        <v>0</v>
      </c>
      <c r="L61" s="13">
        <v>0</v>
      </c>
      <c r="M61" s="13"/>
      <c r="N61" s="31">
        <v>22.9</v>
      </c>
      <c r="O61" s="31">
        <v>19.7</v>
      </c>
      <c r="P61" s="31">
        <v>3.3</v>
      </c>
      <c r="Q61" s="31"/>
      <c r="R61" s="31"/>
      <c r="S61" s="31"/>
      <c r="T61" s="31"/>
      <c r="U61" s="31">
        <v>40.4</v>
      </c>
      <c r="V61" s="31"/>
      <c r="W61" s="31">
        <v>273</v>
      </c>
      <c r="X61" s="31">
        <v>365</v>
      </c>
      <c r="Y61" s="31">
        <v>517</v>
      </c>
      <c r="Z61" s="31">
        <v>647</v>
      </c>
      <c r="AA61" s="31">
        <v>744</v>
      </c>
      <c r="AB61" s="31"/>
      <c r="AC61" s="21"/>
    </row>
    <row r="62" spans="1:252" s="50" customFormat="1" x14ac:dyDescent="0.2">
      <c r="A62" s="8" t="s">
        <v>548</v>
      </c>
      <c r="B62" s="30" t="s">
        <v>627</v>
      </c>
      <c r="C62" s="122" t="s">
        <v>476</v>
      </c>
      <c r="D62" s="122"/>
      <c r="E62" s="13"/>
      <c r="F62" s="13"/>
      <c r="G62" s="13"/>
      <c r="H62" s="13"/>
      <c r="I62" s="13"/>
      <c r="J62" s="13"/>
      <c r="K62" s="13"/>
      <c r="L62" s="13"/>
      <c r="M62" s="13"/>
      <c r="N62" s="31"/>
      <c r="O62" s="31"/>
      <c r="P62" s="31"/>
      <c r="Q62" s="31"/>
      <c r="R62" s="31"/>
      <c r="S62" s="31"/>
      <c r="T62" s="31"/>
      <c r="U62" s="31"/>
      <c r="V62" s="31"/>
      <c r="W62" s="31"/>
      <c r="X62" s="31"/>
      <c r="Y62" s="31"/>
      <c r="Z62" s="31"/>
      <c r="AA62" s="31"/>
      <c r="AB62" s="31"/>
      <c r="AC62" s="31"/>
    </row>
    <row r="63" spans="1:252" s="50" customFormat="1" x14ac:dyDescent="0.2">
      <c r="A63" s="8" t="s">
        <v>475</v>
      </c>
      <c r="B63" s="21" t="s">
        <v>628</v>
      </c>
      <c r="C63" s="122" t="s">
        <v>14</v>
      </c>
      <c r="D63" s="122"/>
      <c r="E63" s="76">
        <v>5</v>
      </c>
      <c r="F63" s="25">
        <v>0.35</v>
      </c>
      <c r="G63" s="25">
        <v>3</v>
      </c>
      <c r="H63" s="25">
        <v>1.65</v>
      </c>
      <c r="I63" s="25">
        <v>0</v>
      </c>
      <c r="J63" s="25">
        <v>0</v>
      </c>
      <c r="K63" s="25">
        <v>0</v>
      </c>
      <c r="L63" s="25">
        <v>0</v>
      </c>
      <c r="M63" s="25"/>
      <c r="N63" s="31">
        <v>49.5</v>
      </c>
      <c r="O63" s="31">
        <v>38.6</v>
      </c>
      <c r="P63" s="31">
        <v>10.9</v>
      </c>
      <c r="Q63" s="31"/>
      <c r="R63" s="31"/>
      <c r="S63" s="31"/>
      <c r="T63" s="31"/>
      <c r="U63" s="31">
        <v>29.6</v>
      </c>
      <c r="V63" s="31"/>
      <c r="W63" s="31">
        <v>287</v>
      </c>
      <c r="X63" s="31">
        <v>399</v>
      </c>
      <c r="Y63" s="31">
        <v>545</v>
      </c>
      <c r="Z63" s="31">
        <v>659</v>
      </c>
      <c r="AA63" s="31">
        <v>746</v>
      </c>
      <c r="AB63" s="31"/>
      <c r="AC63" s="21"/>
    </row>
    <row r="64" spans="1:252" s="50" customFormat="1" x14ac:dyDescent="0.2">
      <c r="A64" s="8" t="s">
        <v>300</v>
      </c>
      <c r="B64" s="30" t="s">
        <v>629</v>
      </c>
      <c r="C64" s="122" t="s">
        <v>13</v>
      </c>
      <c r="D64" s="122"/>
      <c r="E64" s="13">
        <v>3.38</v>
      </c>
      <c r="F64" s="13">
        <v>3.3799999999999997E-2</v>
      </c>
      <c r="G64" s="13">
        <v>2.3660000000000001</v>
      </c>
      <c r="H64" s="13">
        <v>1.014</v>
      </c>
      <c r="I64" s="13">
        <v>0</v>
      </c>
      <c r="J64" s="13">
        <v>0</v>
      </c>
      <c r="K64" s="13">
        <v>0</v>
      </c>
      <c r="L64" s="13">
        <v>0</v>
      </c>
      <c r="M64" s="13"/>
      <c r="N64" s="13">
        <v>30.1</v>
      </c>
      <c r="O64" s="13">
        <v>23.2</v>
      </c>
      <c r="P64" s="13">
        <v>6.9</v>
      </c>
      <c r="Q64" s="31">
        <v>25</v>
      </c>
      <c r="R64" s="31">
        <v>3.4</v>
      </c>
      <c r="S64" s="31">
        <v>71.599999999999994</v>
      </c>
      <c r="T64" s="31"/>
      <c r="U64" s="31">
        <v>33.4</v>
      </c>
      <c r="V64" s="31"/>
      <c r="W64" s="31">
        <v>228</v>
      </c>
      <c r="X64" s="31">
        <v>431</v>
      </c>
      <c r="Y64" s="31">
        <v>567</v>
      </c>
      <c r="Z64" s="31">
        <v>678</v>
      </c>
      <c r="AA64" s="31">
        <v>773</v>
      </c>
      <c r="AB64" s="31"/>
      <c r="AC64" s="31"/>
      <c r="IR64" s="35"/>
    </row>
    <row r="65" spans="1:260" s="50" customFormat="1" x14ac:dyDescent="0.2">
      <c r="A65" s="8" t="s">
        <v>298</v>
      </c>
      <c r="B65" s="30" t="s">
        <v>629</v>
      </c>
      <c r="C65" s="122" t="s">
        <v>13</v>
      </c>
      <c r="D65" s="122"/>
      <c r="E65" s="13">
        <v>7.39</v>
      </c>
      <c r="F65" s="13">
        <v>0.22169999999999998</v>
      </c>
      <c r="G65" s="13">
        <v>3.6949999999999998</v>
      </c>
      <c r="H65" s="13">
        <v>3.6949999999999998</v>
      </c>
      <c r="I65" s="13">
        <v>0</v>
      </c>
      <c r="J65" s="13">
        <v>0</v>
      </c>
      <c r="K65" s="13">
        <v>0</v>
      </c>
      <c r="L65" s="13">
        <v>0</v>
      </c>
      <c r="M65" s="13"/>
      <c r="N65" s="13">
        <v>39.9</v>
      </c>
      <c r="O65" s="13">
        <v>24.8</v>
      </c>
      <c r="P65" s="13">
        <v>15.2</v>
      </c>
      <c r="Q65" s="31">
        <v>35.6</v>
      </c>
      <c r="R65" s="31">
        <v>0.8</v>
      </c>
      <c r="S65" s="31">
        <v>63.6</v>
      </c>
      <c r="T65" s="31"/>
      <c r="U65" s="31">
        <v>33.299999999999997</v>
      </c>
      <c r="V65" s="31"/>
      <c r="W65" s="31">
        <v>254</v>
      </c>
      <c r="X65" s="31">
        <v>421</v>
      </c>
      <c r="Y65" s="31">
        <v>572</v>
      </c>
      <c r="Z65" s="31">
        <v>690</v>
      </c>
      <c r="AA65" s="31">
        <v>813</v>
      </c>
      <c r="AB65" s="31"/>
      <c r="AC65" s="31"/>
    </row>
    <row r="66" spans="1:260" s="50" customFormat="1" x14ac:dyDescent="0.2">
      <c r="A66" s="8" t="s">
        <v>299</v>
      </c>
      <c r="B66" s="30" t="s">
        <v>629</v>
      </c>
      <c r="C66" s="122" t="s">
        <v>13</v>
      </c>
      <c r="D66" s="122"/>
      <c r="E66" s="13">
        <v>2.52</v>
      </c>
      <c r="F66" s="13">
        <v>0.1512</v>
      </c>
      <c r="G66" s="13">
        <v>2.016</v>
      </c>
      <c r="H66" s="13">
        <v>0.504</v>
      </c>
      <c r="I66" s="13">
        <v>0</v>
      </c>
      <c r="J66" s="13">
        <v>0</v>
      </c>
      <c r="K66" s="13">
        <v>0</v>
      </c>
      <c r="L66" s="13">
        <v>0</v>
      </c>
      <c r="M66" s="13"/>
      <c r="N66" s="13">
        <v>27.6</v>
      </c>
      <c r="O66" s="13">
        <v>23.5</v>
      </c>
      <c r="P66" s="13">
        <v>4.0999999999999996</v>
      </c>
      <c r="Q66" s="31">
        <v>21.5</v>
      </c>
      <c r="R66" s="31">
        <v>5.0999999999999996</v>
      </c>
      <c r="S66" s="31">
        <v>73.400000000000006</v>
      </c>
      <c r="T66" s="31"/>
      <c r="U66" s="31">
        <v>34.200000000000003</v>
      </c>
      <c r="V66" s="31"/>
      <c r="W66" s="31">
        <v>327</v>
      </c>
      <c r="X66" s="31">
        <v>407</v>
      </c>
      <c r="Y66" s="31">
        <v>534</v>
      </c>
      <c r="Z66" s="31">
        <v>674</v>
      </c>
      <c r="AA66" s="31">
        <v>800</v>
      </c>
      <c r="AB66" s="31"/>
      <c r="AC66" s="31"/>
    </row>
    <row r="67" spans="1:260" s="50" customFormat="1" x14ac:dyDescent="0.2">
      <c r="A67" s="8" t="s">
        <v>301</v>
      </c>
      <c r="B67" s="30" t="s">
        <v>629</v>
      </c>
      <c r="C67" s="122" t="s">
        <v>13</v>
      </c>
      <c r="D67" s="122"/>
      <c r="E67" s="13">
        <v>7</v>
      </c>
      <c r="F67" s="13">
        <v>0.21</v>
      </c>
      <c r="G67" s="13">
        <v>4.2</v>
      </c>
      <c r="H67" s="13">
        <v>2.66</v>
      </c>
      <c r="I67" s="13">
        <v>0</v>
      </c>
      <c r="J67" s="13">
        <v>0</v>
      </c>
      <c r="K67" s="13">
        <v>0</v>
      </c>
      <c r="L67" s="13">
        <v>0</v>
      </c>
      <c r="M67" s="13"/>
      <c r="N67" s="31">
        <v>48.5</v>
      </c>
      <c r="O67" s="31">
        <v>34</v>
      </c>
      <c r="P67" s="31">
        <v>14.5</v>
      </c>
      <c r="Q67" s="31"/>
      <c r="R67" s="31"/>
      <c r="S67" s="31"/>
      <c r="T67" s="31"/>
      <c r="U67" s="31">
        <v>25.8</v>
      </c>
      <c r="V67" s="31"/>
      <c r="W67" s="31">
        <v>266</v>
      </c>
      <c r="X67" s="31">
        <v>425</v>
      </c>
      <c r="Y67" s="31">
        <v>554</v>
      </c>
      <c r="Z67" s="31">
        <v>681</v>
      </c>
      <c r="AA67" s="31">
        <v>779</v>
      </c>
      <c r="AB67" s="31"/>
      <c r="AC67" s="21"/>
    </row>
    <row r="68" spans="1:260" s="50" customFormat="1" ht="25.5" x14ac:dyDescent="0.2">
      <c r="A68" s="8" t="s">
        <v>302</v>
      </c>
      <c r="B68" s="30" t="s">
        <v>630</v>
      </c>
      <c r="C68" s="122" t="s">
        <v>12</v>
      </c>
      <c r="D68" s="122"/>
      <c r="E68" s="13">
        <v>9.5</v>
      </c>
      <c r="F68" s="13">
        <v>0</v>
      </c>
      <c r="G68" s="13">
        <v>3.8</v>
      </c>
      <c r="H68" s="13">
        <v>4.75</v>
      </c>
      <c r="I68" s="13">
        <v>0.28499999999999998</v>
      </c>
      <c r="J68" s="13">
        <v>0</v>
      </c>
      <c r="K68" s="13">
        <v>0</v>
      </c>
      <c r="L68" s="13">
        <v>0</v>
      </c>
      <c r="M68" s="13"/>
      <c r="N68" s="31">
        <v>47.2</v>
      </c>
      <c r="O68" s="31">
        <v>22.9</v>
      </c>
      <c r="P68" s="31">
        <v>24.3</v>
      </c>
      <c r="Q68" s="31"/>
      <c r="R68" s="31"/>
      <c r="S68" s="31"/>
      <c r="T68" s="31"/>
      <c r="U68" s="31">
        <v>23.5</v>
      </c>
      <c r="V68" s="31"/>
      <c r="W68" s="31">
        <v>401</v>
      </c>
      <c r="X68" s="31">
        <v>526</v>
      </c>
      <c r="Y68" s="31">
        <v>619</v>
      </c>
      <c r="Z68" s="31">
        <v>780</v>
      </c>
      <c r="AA68" s="31">
        <v>1053</v>
      </c>
      <c r="AB68" s="31"/>
      <c r="AC68" s="31"/>
    </row>
    <row r="69" spans="1:260" s="50" customFormat="1" ht="25.5" x14ac:dyDescent="0.2">
      <c r="A69" s="8" t="s">
        <v>303</v>
      </c>
      <c r="B69" s="30" t="s">
        <v>631</v>
      </c>
      <c r="C69" s="122" t="s">
        <v>11</v>
      </c>
      <c r="D69" s="122"/>
      <c r="E69" s="13">
        <v>9.4</v>
      </c>
      <c r="F69" s="13">
        <v>0.47</v>
      </c>
      <c r="G69" s="13">
        <v>6.58</v>
      </c>
      <c r="H69" s="13">
        <v>2.82</v>
      </c>
      <c r="I69" s="13">
        <v>0</v>
      </c>
      <c r="J69" s="13">
        <v>0</v>
      </c>
      <c r="K69" s="13">
        <v>0</v>
      </c>
      <c r="L69" s="13">
        <v>0</v>
      </c>
      <c r="M69" s="13"/>
      <c r="N69" s="31">
        <v>43.1</v>
      </c>
      <c r="O69" s="31">
        <v>29.5</v>
      </c>
      <c r="P69" s="31">
        <v>13.7</v>
      </c>
      <c r="Q69" s="31">
        <v>39.799999999999997</v>
      </c>
      <c r="R69" s="31">
        <v>0.6</v>
      </c>
      <c r="S69" s="31">
        <v>59.6</v>
      </c>
      <c r="T69" s="31"/>
      <c r="U69" s="31">
        <v>32.799999999999997</v>
      </c>
      <c r="V69" s="31"/>
      <c r="W69" s="31">
        <v>234</v>
      </c>
      <c r="X69" s="31">
        <v>382</v>
      </c>
      <c r="Y69" s="31">
        <v>517</v>
      </c>
      <c r="Z69" s="31">
        <v>644</v>
      </c>
      <c r="AA69" s="31">
        <v>749</v>
      </c>
      <c r="AB69" s="31"/>
      <c r="AC69" s="31"/>
    </row>
    <row r="70" spans="1:260" s="50" customFormat="1" ht="25.5" x14ac:dyDescent="0.2">
      <c r="A70" s="8" t="s">
        <v>304</v>
      </c>
      <c r="B70" s="30" t="s">
        <v>631</v>
      </c>
      <c r="C70" s="122" t="s">
        <v>11</v>
      </c>
      <c r="D70" s="122"/>
      <c r="E70" s="13">
        <v>2.1</v>
      </c>
      <c r="F70" s="13">
        <v>4.2000000000000003E-2</v>
      </c>
      <c r="G70" s="13">
        <v>1.47</v>
      </c>
      <c r="H70" s="13">
        <v>0.42</v>
      </c>
      <c r="I70" s="13">
        <v>0</v>
      </c>
      <c r="J70" s="13">
        <v>0</v>
      </c>
      <c r="K70" s="13">
        <v>0</v>
      </c>
      <c r="L70" s="13">
        <v>0</v>
      </c>
      <c r="M70" s="13"/>
      <c r="N70" s="31">
        <v>25.7</v>
      </c>
      <c r="O70" s="31">
        <v>21.8</v>
      </c>
      <c r="P70" s="31">
        <v>4</v>
      </c>
      <c r="Q70" s="31">
        <v>21.5</v>
      </c>
      <c r="R70" s="31">
        <v>1.4</v>
      </c>
      <c r="S70" s="31">
        <v>77.099999999999994</v>
      </c>
      <c r="T70" s="31"/>
      <c r="U70" s="31">
        <v>36.1</v>
      </c>
      <c r="V70" s="31"/>
      <c r="W70" s="31">
        <v>288</v>
      </c>
      <c r="X70" s="31">
        <v>429</v>
      </c>
      <c r="Y70" s="31">
        <v>536</v>
      </c>
      <c r="Z70" s="31">
        <v>648</v>
      </c>
      <c r="AA70" s="31">
        <v>804</v>
      </c>
      <c r="AB70" s="31"/>
      <c r="AC70" s="31"/>
    </row>
    <row r="71" spans="1:260" s="50" customFormat="1" x14ac:dyDescent="0.2">
      <c r="A71" s="53" t="s">
        <v>305</v>
      </c>
      <c r="B71" s="44" t="s">
        <v>632</v>
      </c>
      <c r="C71" s="122" t="s">
        <v>10</v>
      </c>
      <c r="D71" s="122"/>
      <c r="E71" s="13">
        <v>31</v>
      </c>
      <c r="F71" s="13">
        <v>9.3000000000000007</v>
      </c>
      <c r="G71" s="13">
        <v>18.600000000000001</v>
      </c>
      <c r="H71" s="13">
        <v>0.62</v>
      </c>
      <c r="I71" s="13">
        <v>0</v>
      </c>
      <c r="J71" s="13">
        <v>0</v>
      </c>
      <c r="K71" s="13">
        <v>0</v>
      </c>
      <c r="L71" s="13">
        <v>0</v>
      </c>
      <c r="M71" s="13"/>
      <c r="N71" s="21">
        <v>98.4</v>
      </c>
      <c r="O71" s="21">
        <v>69.7</v>
      </c>
      <c r="P71" s="21">
        <v>28.7</v>
      </c>
      <c r="Q71" s="21">
        <v>96.3</v>
      </c>
      <c r="R71" s="21">
        <v>3.7</v>
      </c>
      <c r="S71" s="21" t="s">
        <v>164</v>
      </c>
      <c r="T71" s="21"/>
      <c r="U71" s="21">
        <v>24.2</v>
      </c>
      <c r="V71" s="21"/>
      <c r="W71" s="21">
        <v>317</v>
      </c>
      <c r="X71" s="21">
        <v>323</v>
      </c>
      <c r="Y71" s="21">
        <v>329</v>
      </c>
      <c r="Z71" s="21">
        <v>456</v>
      </c>
      <c r="AA71" s="21">
        <v>623</v>
      </c>
      <c r="AB71" s="21"/>
      <c r="AC71" s="21"/>
    </row>
    <row r="72" spans="1:260" s="50" customFormat="1" x14ac:dyDescent="0.2">
      <c r="A72" s="53" t="s">
        <v>306</v>
      </c>
      <c r="B72" s="44" t="s">
        <v>632</v>
      </c>
      <c r="C72" s="122" t="s">
        <v>10</v>
      </c>
      <c r="D72" s="122"/>
      <c r="E72" s="13">
        <v>8.82</v>
      </c>
      <c r="F72" s="13">
        <v>4.41</v>
      </c>
      <c r="G72" s="13">
        <v>3.528</v>
      </c>
      <c r="H72" s="13">
        <v>0.2646</v>
      </c>
      <c r="I72" s="13">
        <v>0</v>
      </c>
      <c r="J72" s="13">
        <v>0</v>
      </c>
      <c r="K72" s="13">
        <v>0</v>
      </c>
      <c r="L72" s="13">
        <v>0</v>
      </c>
      <c r="M72" s="13"/>
      <c r="N72" s="21">
        <v>84.8</v>
      </c>
      <c r="O72" s="21" t="s">
        <v>166</v>
      </c>
      <c r="P72" s="21">
        <v>7.8</v>
      </c>
      <c r="Q72" s="21">
        <v>91.5</v>
      </c>
      <c r="R72" s="21">
        <v>8.5</v>
      </c>
      <c r="S72" s="21" t="s">
        <v>164</v>
      </c>
      <c r="T72" s="21"/>
      <c r="U72" s="21">
        <v>30.5</v>
      </c>
      <c r="V72" s="21"/>
      <c r="W72" s="21">
        <v>396</v>
      </c>
      <c r="X72" s="21">
        <v>401</v>
      </c>
      <c r="Y72" s="21">
        <v>411</v>
      </c>
      <c r="Z72" s="21">
        <v>475</v>
      </c>
      <c r="AA72" s="21">
        <v>605</v>
      </c>
      <c r="AB72" s="21"/>
      <c r="AC72" s="21"/>
    </row>
    <row r="73" spans="1:260" s="50" customFormat="1" x14ac:dyDescent="0.2">
      <c r="A73" s="53" t="s">
        <v>352</v>
      </c>
      <c r="B73" s="44" t="s">
        <v>632</v>
      </c>
      <c r="C73" s="122" t="s">
        <v>10</v>
      </c>
      <c r="D73" s="122"/>
      <c r="E73" s="13">
        <v>4.9000000000000004</v>
      </c>
      <c r="F73" s="13">
        <v>3.43</v>
      </c>
      <c r="G73" s="13">
        <v>1.47</v>
      </c>
      <c r="H73" s="13">
        <v>0.14700000000000002</v>
      </c>
      <c r="I73" s="13">
        <v>0</v>
      </c>
      <c r="J73" s="13">
        <v>0</v>
      </c>
      <c r="K73" s="13">
        <v>0</v>
      </c>
      <c r="L73" s="13">
        <v>0</v>
      </c>
      <c r="M73" s="13"/>
      <c r="N73" s="21">
        <v>87.4</v>
      </c>
      <c r="O73" s="21" t="s">
        <v>166</v>
      </c>
      <c r="P73" s="21">
        <v>1.7</v>
      </c>
      <c r="Q73" s="21">
        <v>84.8</v>
      </c>
      <c r="R73" s="21">
        <v>1.2</v>
      </c>
      <c r="S73" s="21">
        <v>14</v>
      </c>
      <c r="T73" s="21"/>
      <c r="U73" s="21">
        <v>35.799999999999997</v>
      </c>
      <c r="V73" s="21"/>
      <c r="W73" s="21">
        <v>105</v>
      </c>
      <c r="X73" s="21">
        <v>178</v>
      </c>
      <c r="Y73" s="21">
        <v>235</v>
      </c>
      <c r="Z73" s="21">
        <v>324</v>
      </c>
      <c r="AA73" s="21">
        <v>514</v>
      </c>
      <c r="AB73" s="21"/>
      <c r="AC73" s="21"/>
    </row>
    <row r="74" spans="1:260" s="50" customFormat="1" x14ac:dyDescent="0.2">
      <c r="A74" s="8" t="s">
        <v>247</v>
      </c>
      <c r="B74" s="30" t="s">
        <v>633</v>
      </c>
      <c r="C74" s="122" t="s">
        <v>9</v>
      </c>
      <c r="D74" s="122"/>
      <c r="E74" s="124">
        <v>3.4</v>
      </c>
      <c r="F74" s="25">
        <v>0.23800000000000002</v>
      </c>
      <c r="G74" s="25">
        <v>2.72</v>
      </c>
      <c r="H74" s="25">
        <v>0.27200000000000002</v>
      </c>
      <c r="I74" s="25">
        <v>0</v>
      </c>
      <c r="J74" s="25">
        <v>0</v>
      </c>
      <c r="K74" s="25">
        <v>0</v>
      </c>
      <c r="L74" s="25">
        <v>0</v>
      </c>
      <c r="M74" s="25"/>
      <c r="N74" s="31">
        <v>26.4</v>
      </c>
      <c r="O74" s="31">
        <v>23.3</v>
      </c>
      <c r="P74" s="31">
        <v>3.1</v>
      </c>
      <c r="Q74" s="31"/>
      <c r="R74" s="31"/>
      <c r="S74" s="31"/>
      <c r="T74" s="31"/>
      <c r="U74" s="21">
        <v>36.4</v>
      </c>
      <c r="V74" s="21"/>
      <c r="W74" s="31">
        <v>307</v>
      </c>
      <c r="X74" s="31">
        <v>404</v>
      </c>
      <c r="Y74" s="31">
        <v>509</v>
      </c>
      <c r="Z74" s="31">
        <v>622</v>
      </c>
      <c r="AA74" s="31">
        <v>712</v>
      </c>
      <c r="AB74" s="31"/>
      <c r="AC74" s="31"/>
    </row>
    <row r="75" spans="1:260" s="50" customFormat="1" x14ac:dyDescent="0.2">
      <c r="A75" s="8" t="s">
        <v>307</v>
      </c>
      <c r="B75" s="30" t="s">
        <v>633</v>
      </c>
      <c r="C75" s="122" t="s">
        <v>9</v>
      </c>
      <c r="D75" s="122"/>
      <c r="E75" s="13">
        <v>2.5</v>
      </c>
      <c r="F75" s="13">
        <v>0.17499999999999999</v>
      </c>
      <c r="G75" s="13">
        <v>1.75</v>
      </c>
      <c r="H75" s="13">
        <v>0.5</v>
      </c>
      <c r="I75" s="13">
        <v>2.5000000000000001E-2</v>
      </c>
      <c r="J75" s="13">
        <v>0</v>
      </c>
      <c r="K75" s="13">
        <v>0</v>
      </c>
      <c r="L75" s="13">
        <v>0</v>
      </c>
      <c r="M75" s="13"/>
      <c r="N75" s="31">
        <v>16.7</v>
      </c>
      <c r="O75" s="31">
        <v>12.5</v>
      </c>
      <c r="P75" s="31">
        <v>4.2</v>
      </c>
      <c r="Q75" s="31"/>
      <c r="R75" s="31"/>
      <c r="S75" s="31"/>
      <c r="T75" s="31"/>
      <c r="U75" s="31">
        <v>43.2</v>
      </c>
      <c r="V75" s="31"/>
      <c r="W75" s="31">
        <v>246</v>
      </c>
      <c r="X75" s="31">
        <v>346</v>
      </c>
      <c r="Y75" s="31">
        <v>479</v>
      </c>
      <c r="Z75" s="31">
        <v>650</v>
      </c>
      <c r="AA75" s="31">
        <v>792</v>
      </c>
      <c r="AB75" s="31"/>
      <c r="AC75" s="31"/>
    </row>
    <row r="76" spans="1:260" s="50" customFormat="1" x14ac:dyDescent="0.2">
      <c r="A76" s="8" t="s">
        <v>327</v>
      </c>
      <c r="B76" s="30" t="s">
        <v>633</v>
      </c>
      <c r="C76" s="122" t="s">
        <v>9</v>
      </c>
      <c r="D76" s="122"/>
      <c r="E76" s="76">
        <v>2.8</v>
      </c>
      <c r="F76" s="25">
        <v>8.3999999999999991E-2</v>
      </c>
      <c r="G76" s="25">
        <v>1.9879999999999998</v>
      </c>
      <c r="H76" s="25">
        <v>0.56000000000000005</v>
      </c>
      <c r="I76" s="25">
        <v>0.14000000000000001</v>
      </c>
      <c r="J76" s="25">
        <v>0</v>
      </c>
      <c r="K76" s="25">
        <v>0</v>
      </c>
      <c r="L76" s="25">
        <v>0</v>
      </c>
      <c r="M76" s="25"/>
      <c r="N76" s="31">
        <v>21.2</v>
      </c>
      <c r="O76" s="31">
        <v>16.600000000000001</v>
      </c>
      <c r="P76" s="31">
        <v>4.5999999999999996</v>
      </c>
      <c r="Q76" s="31"/>
      <c r="R76" s="31"/>
      <c r="S76" s="31"/>
      <c r="T76" s="31"/>
      <c r="U76" s="31">
        <v>33</v>
      </c>
      <c r="V76" s="31"/>
      <c r="W76" s="31">
        <v>378</v>
      </c>
      <c r="X76" s="31">
        <v>453</v>
      </c>
      <c r="Y76" s="31">
        <v>582</v>
      </c>
      <c r="Z76" s="31">
        <v>708</v>
      </c>
      <c r="AA76" s="31">
        <v>810</v>
      </c>
      <c r="AB76" s="31"/>
      <c r="AC76" s="31"/>
      <c r="IS76" s="35"/>
      <c r="IT76" s="35"/>
      <c r="IU76" s="35"/>
      <c r="IV76" s="35"/>
      <c r="IW76" s="35"/>
      <c r="IX76" s="35"/>
      <c r="IY76" s="35"/>
      <c r="IZ76" s="35"/>
    </row>
    <row r="77" spans="1:260" s="50" customFormat="1" x14ac:dyDescent="0.2">
      <c r="A77" s="62" t="s">
        <v>562</v>
      </c>
      <c r="B77" s="30" t="s">
        <v>633</v>
      </c>
      <c r="C77" s="122" t="s">
        <v>9</v>
      </c>
      <c r="D77" s="122"/>
      <c r="E77" s="13">
        <v>2.8</v>
      </c>
      <c r="F77" s="13">
        <v>8.4000000000000005E-2</v>
      </c>
      <c r="G77" s="13">
        <v>2.2400000000000002</v>
      </c>
      <c r="H77" s="13">
        <v>0.56000000000000005</v>
      </c>
      <c r="I77" s="13">
        <v>0.03</v>
      </c>
      <c r="J77" s="13">
        <v>0</v>
      </c>
      <c r="K77" s="13">
        <v>0</v>
      </c>
      <c r="L77" s="13">
        <v>0</v>
      </c>
      <c r="M77" s="13"/>
      <c r="N77" s="21">
        <v>26.4</v>
      </c>
      <c r="O77" s="21">
        <v>21.8</v>
      </c>
      <c r="P77" s="21">
        <v>4.5999999999999996</v>
      </c>
      <c r="Q77" s="21">
        <v>23.7</v>
      </c>
      <c r="R77" s="21">
        <v>1.7</v>
      </c>
      <c r="S77" s="21">
        <v>74.599999999999994</v>
      </c>
      <c r="T77" s="21"/>
      <c r="U77" s="21">
        <v>35.5</v>
      </c>
      <c r="V77" s="21"/>
      <c r="W77" s="21">
        <v>267</v>
      </c>
      <c r="X77" s="21">
        <v>370</v>
      </c>
      <c r="Y77" s="21">
        <v>507</v>
      </c>
      <c r="Z77" s="21">
        <v>643</v>
      </c>
      <c r="AA77" s="21">
        <v>797</v>
      </c>
      <c r="AB77" s="21"/>
      <c r="AC77" s="21"/>
      <c r="IS77" s="35"/>
      <c r="IT77" s="35"/>
      <c r="IU77" s="35"/>
      <c r="IV77" s="35"/>
      <c r="IW77" s="35"/>
      <c r="IX77" s="35"/>
      <c r="IY77" s="35"/>
      <c r="IZ77" s="35"/>
    </row>
    <row r="78" spans="1:260" s="50" customFormat="1" x14ac:dyDescent="0.2">
      <c r="A78" s="8" t="s">
        <v>308</v>
      </c>
      <c r="B78" s="30" t="s">
        <v>634</v>
      </c>
      <c r="C78" s="122" t="s">
        <v>8</v>
      </c>
      <c r="D78" s="122"/>
      <c r="E78" s="59">
        <v>3.4</v>
      </c>
      <c r="F78" s="25">
        <v>0.34</v>
      </c>
      <c r="G78" s="25">
        <v>2.448</v>
      </c>
      <c r="H78" s="25">
        <v>0.57799999999999996</v>
      </c>
      <c r="I78" s="25">
        <v>0</v>
      </c>
      <c r="J78" s="25">
        <v>0</v>
      </c>
      <c r="K78" s="25">
        <v>0</v>
      </c>
      <c r="L78" s="25">
        <v>0</v>
      </c>
      <c r="M78" s="25"/>
      <c r="N78" s="31">
        <v>33.9</v>
      </c>
      <c r="O78" s="31">
        <v>27.7</v>
      </c>
      <c r="P78" s="31">
        <v>6.3</v>
      </c>
      <c r="Q78" s="31"/>
      <c r="R78" s="31"/>
      <c r="S78" s="31"/>
      <c r="T78" s="31"/>
      <c r="U78" s="31">
        <v>35.4</v>
      </c>
      <c r="V78" s="31"/>
      <c r="W78" s="31"/>
      <c r="X78" s="31"/>
      <c r="Y78" s="31"/>
      <c r="Z78" s="31"/>
      <c r="AA78" s="31"/>
      <c r="AB78" s="31"/>
      <c r="AC78" s="21"/>
      <c r="IS78" s="35"/>
      <c r="IT78" s="35"/>
      <c r="IU78" s="35"/>
      <c r="IV78" s="35"/>
      <c r="IW78" s="35"/>
      <c r="IX78" s="35"/>
      <c r="IY78" s="35"/>
      <c r="IZ78" s="35"/>
    </row>
    <row r="79" spans="1:260" s="50" customFormat="1" x14ac:dyDescent="0.2">
      <c r="A79" s="8" t="s">
        <v>309</v>
      </c>
      <c r="B79" s="30" t="s">
        <v>634</v>
      </c>
      <c r="C79" s="122" t="s">
        <v>8</v>
      </c>
      <c r="D79" s="122"/>
      <c r="E79" s="13">
        <v>3.8</v>
      </c>
      <c r="F79" s="13">
        <v>0.19</v>
      </c>
      <c r="G79" s="13">
        <v>3.04</v>
      </c>
      <c r="H79" s="13">
        <v>0.56999999999999995</v>
      </c>
      <c r="I79" s="13">
        <v>0</v>
      </c>
      <c r="J79" s="13">
        <v>0</v>
      </c>
      <c r="K79" s="13">
        <v>0</v>
      </c>
      <c r="L79" s="13">
        <v>0</v>
      </c>
      <c r="M79" s="13"/>
      <c r="N79" s="31">
        <v>32.1</v>
      </c>
      <c r="O79" s="31">
        <v>26.4</v>
      </c>
      <c r="P79" s="31">
        <v>5.6</v>
      </c>
      <c r="Q79" s="31"/>
      <c r="R79" s="31"/>
      <c r="S79" s="31"/>
      <c r="T79" s="31"/>
      <c r="U79" s="31">
        <v>31.2</v>
      </c>
      <c r="V79" s="31"/>
      <c r="W79" s="31"/>
      <c r="X79" s="31"/>
      <c r="Y79" s="31"/>
      <c r="Z79" s="31"/>
      <c r="AA79" s="31"/>
      <c r="AB79" s="31"/>
      <c r="AC79" s="21"/>
      <c r="IS79" s="35"/>
      <c r="IT79" s="35"/>
      <c r="IU79" s="35"/>
      <c r="IV79" s="35"/>
      <c r="IW79" s="35"/>
      <c r="IX79" s="35"/>
      <c r="IY79" s="35"/>
      <c r="IZ79" s="35"/>
    </row>
    <row r="80" spans="1:260" s="50" customFormat="1" x14ac:dyDescent="0.2">
      <c r="A80" s="8" t="s">
        <v>310</v>
      </c>
      <c r="B80" s="30" t="s">
        <v>634</v>
      </c>
      <c r="C80" s="122" t="s">
        <v>8</v>
      </c>
      <c r="D80" s="122"/>
      <c r="E80" s="13">
        <v>2.2999999999999998</v>
      </c>
      <c r="F80" s="13">
        <v>0.115</v>
      </c>
      <c r="G80" s="13">
        <v>1.4259999999999999</v>
      </c>
      <c r="H80" s="13">
        <v>0.73599999999999999</v>
      </c>
      <c r="I80" s="13">
        <v>0</v>
      </c>
      <c r="J80" s="13">
        <v>0</v>
      </c>
      <c r="K80" s="13">
        <v>0</v>
      </c>
      <c r="L80" s="13">
        <v>0</v>
      </c>
      <c r="M80" s="13"/>
      <c r="N80" s="31">
        <v>25.1</v>
      </c>
      <c r="O80" s="31">
        <v>20.7</v>
      </c>
      <c r="P80" s="31">
        <v>4.4000000000000004</v>
      </c>
      <c r="Q80" s="31"/>
      <c r="R80" s="31"/>
      <c r="S80" s="31"/>
      <c r="T80" s="31"/>
      <c r="U80" s="31">
        <v>35</v>
      </c>
      <c r="V80" s="31"/>
      <c r="W80" s="31">
        <v>250</v>
      </c>
      <c r="X80" s="31">
        <v>379</v>
      </c>
      <c r="Y80" s="31">
        <v>530</v>
      </c>
      <c r="Z80" s="31">
        <v>660</v>
      </c>
      <c r="AA80" s="31">
        <v>770</v>
      </c>
      <c r="AB80" s="31"/>
      <c r="AC80" s="21"/>
      <c r="IS80" s="35"/>
      <c r="IT80" s="35"/>
      <c r="IU80" s="35"/>
      <c r="IV80" s="35"/>
      <c r="IW80" s="35"/>
      <c r="IX80" s="35"/>
      <c r="IY80" s="35"/>
      <c r="IZ80" s="35"/>
    </row>
    <row r="81" spans="1:260" s="50" customFormat="1" x14ac:dyDescent="0.2">
      <c r="A81" s="8" t="s">
        <v>311</v>
      </c>
      <c r="B81" s="30" t="s">
        <v>634</v>
      </c>
      <c r="C81" s="122" t="s">
        <v>8</v>
      </c>
      <c r="D81" s="122"/>
      <c r="E81" s="13">
        <v>4.7</v>
      </c>
      <c r="F81" s="13">
        <v>0.65799999999999992</v>
      </c>
      <c r="G81" s="13">
        <v>3.6190000000000002</v>
      </c>
      <c r="H81" s="13">
        <v>0.42300000000000004</v>
      </c>
      <c r="I81" s="13">
        <v>0</v>
      </c>
      <c r="J81" s="13">
        <v>0</v>
      </c>
      <c r="K81" s="13">
        <v>0</v>
      </c>
      <c r="L81" s="13">
        <v>0</v>
      </c>
      <c r="M81" s="13"/>
      <c r="N81" s="31">
        <v>34.200000000000003</v>
      </c>
      <c r="O81" s="31">
        <v>29.2</v>
      </c>
      <c r="P81" s="31">
        <v>5</v>
      </c>
      <c r="Q81" s="31"/>
      <c r="R81" s="31"/>
      <c r="S81" s="31"/>
      <c r="T81" s="31"/>
      <c r="U81" s="31">
        <v>38.200000000000003</v>
      </c>
      <c r="V81" s="31"/>
      <c r="W81" s="31">
        <v>231</v>
      </c>
      <c r="X81" s="31">
        <v>363</v>
      </c>
      <c r="Y81" s="31">
        <v>454</v>
      </c>
      <c r="Z81" s="31">
        <v>618</v>
      </c>
      <c r="AA81" s="31">
        <v>719</v>
      </c>
      <c r="AB81" s="31"/>
      <c r="AC81" s="21"/>
      <c r="IS81" s="35"/>
      <c r="IT81" s="35"/>
      <c r="IU81" s="35"/>
      <c r="IV81" s="35"/>
      <c r="IW81" s="35"/>
      <c r="IX81" s="35"/>
      <c r="IY81" s="35"/>
      <c r="IZ81" s="35"/>
    </row>
    <row r="82" spans="1:260" s="50" customFormat="1" x14ac:dyDescent="0.2">
      <c r="A82" s="8" t="s">
        <v>548</v>
      </c>
      <c r="B82" s="30" t="s">
        <v>635</v>
      </c>
      <c r="C82" s="122" t="s">
        <v>7</v>
      </c>
      <c r="D82" s="122"/>
      <c r="E82" s="13"/>
      <c r="F82" s="13"/>
      <c r="G82" s="13"/>
      <c r="H82" s="13"/>
      <c r="I82" s="13"/>
      <c r="J82" s="13"/>
      <c r="K82" s="13"/>
      <c r="L82" s="13"/>
      <c r="M82" s="13"/>
      <c r="N82" s="31"/>
      <c r="O82" s="31"/>
      <c r="P82" s="31"/>
      <c r="Q82" s="31"/>
      <c r="R82" s="31"/>
      <c r="S82" s="31"/>
      <c r="T82" s="31"/>
      <c r="U82" s="31"/>
      <c r="V82" s="31"/>
      <c r="W82" s="31"/>
      <c r="X82" s="31"/>
      <c r="Y82" s="31"/>
      <c r="Z82" s="31"/>
      <c r="AA82" s="31"/>
      <c r="AB82" s="31"/>
      <c r="AC82" s="31"/>
    </row>
    <row r="83" spans="1:260" s="50" customFormat="1" x14ac:dyDescent="0.2">
      <c r="A83" s="8" t="s">
        <v>316</v>
      </c>
      <c r="B83" s="30" t="s">
        <v>636</v>
      </c>
      <c r="C83" s="122" t="s">
        <v>6</v>
      </c>
      <c r="D83" s="122"/>
      <c r="E83" s="13">
        <v>1.6</v>
      </c>
      <c r="F83" s="13">
        <v>9.6000000000000016E-2</v>
      </c>
      <c r="G83" s="13">
        <v>1.1360000000000001</v>
      </c>
      <c r="H83" s="13">
        <v>0.35200000000000004</v>
      </c>
      <c r="I83" s="13">
        <v>0</v>
      </c>
      <c r="J83" s="13">
        <v>0</v>
      </c>
      <c r="K83" s="13">
        <v>0</v>
      </c>
      <c r="L83" s="13">
        <v>0</v>
      </c>
      <c r="M83" s="13"/>
      <c r="N83" s="31">
        <v>23.6</v>
      </c>
      <c r="O83" s="31">
        <v>20.7</v>
      </c>
      <c r="P83" s="31">
        <v>2.9</v>
      </c>
      <c r="Q83" s="31"/>
      <c r="R83" s="31"/>
      <c r="S83" s="31"/>
      <c r="T83" s="31"/>
      <c r="U83" s="31">
        <v>38.5</v>
      </c>
      <c r="V83" s="31"/>
      <c r="W83" s="31">
        <v>298</v>
      </c>
      <c r="X83" s="31">
        <v>387</v>
      </c>
      <c r="Y83" s="31">
        <v>526</v>
      </c>
      <c r="Z83" s="31">
        <v>667</v>
      </c>
      <c r="AA83" s="31">
        <v>765</v>
      </c>
      <c r="AB83" s="31"/>
      <c r="AC83" s="21"/>
      <c r="IS83" s="35"/>
      <c r="IT83" s="35"/>
      <c r="IU83" s="35"/>
      <c r="IV83" s="35"/>
      <c r="IW83" s="35"/>
      <c r="IX83" s="35"/>
      <c r="IY83" s="35"/>
      <c r="IZ83" s="35"/>
    </row>
    <row r="84" spans="1:260" s="50" customFormat="1" x14ac:dyDescent="0.2">
      <c r="A84" s="8" t="s">
        <v>312</v>
      </c>
      <c r="B84" s="30" t="s">
        <v>636</v>
      </c>
      <c r="C84" s="122" t="s">
        <v>6</v>
      </c>
      <c r="D84" s="122"/>
      <c r="E84" s="13">
        <v>6.7</v>
      </c>
      <c r="F84" s="13">
        <v>6.7000000000000004E-2</v>
      </c>
      <c r="G84" s="13">
        <v>3.2160000000000002</v>
      </c>
      <c r="H84" s="13">
        <v>3.35</v>
      </c>
      <c r="I84" s="13">
        <v>0</v>
      </c>
      <c r="J84" s="13">
        <v>0</v>
      </c>
      <c r="K84" s="13">
        <v>0</v>
      </c>
      <c r="L84" s="13">
        <v>0</v>
      </c>
      <c r="M84" s="13"/>
      <c r="N84" s="31">
        <v>33</v>
      </c>
      <c r="O84" s="31">
        <v>20.9</v>
      </c>
      <c r="P84" s="31">
        <v>12</v>
      </c>
      <c r="Q84" s="31"/>
      <c r="R84" s="31"/>
      <c r="S84" s="31"/>
      <c r="T84" s="31"/>
      <c r="U84" s="31">
        <v>30.3</v>
      </c>
      <c r="V84" s="31"/>
      <c r="W84" s="31">
        <v>280</v>
      </c>
      <c r="X84" s="31">
        <v>416</v>
      </c>
      <c r="Y84" s="31">
        <v>556</v>
      </c>
      <c r="Z84" s="31">
        <v>668</v>
      </c>
      <c r="AA84" s="31">
        <v>755</v>
      </c>
      <c r="AB84" s="31"/>
      <c r="AC84" s="21"/>
      <c r="IS84" s="35"/>
      <c r="IT84" s="35"/>
      <c r="IU84" s="35"/>
      <c r="IV84" s="35"/>
      <c r="IW84" s="35"/>
      <c r="IX84" s="35"/>
      <c r="IY84" s="35"/>
      <c r="IZ84" s="35"/>
    </row>
    <row r="85" spans="1:260" s="50" customFormat="1" x14ac:dyDescent="0.2">
      <c r="A85" s="8" t="s">
        <v>313</v>
      </c>
      <c r="B85" s="30" t="s">
        <v>636</v>
      </c>
      <c r="C85" s="122" t="s">
        <v>6</v>
      </c>
      <c r="D85" s="122"/>
      <c r="E85" s="13">
        <v>2.7</v>
      </c>
      <c r="F85" s="13">
        <v>0.18900000000000003</v>
      </c>
      <c r="G85" s="13">
        <v>2.214</v>
      </c>
      <c r="H85" s="13">
        <v>0.27</v>
      </c>
      <c r="I85" s="13">
        <v>0</v>
      </c>
      <c r="J85" s="13">
        <v>0</v>
      </c>
      <c r="K85" s="13">
        <v>0</v>
      </c>
      <c r="L85" s="13">
        <v>0</v>
      </c>
      <c r="M85" s="13"/>
      <c r="N85" s="31">
        <v>29.1</v>
      </c>
      <c r="O85" s="31">
        <v>25.4</v>
      </c>
      <c r="P85" s="31">
        <v>3.7</v>
      </c>
      <c r="Q85" s="31"/>
      <c r="R85" s="31"/>
      <c r="S85" s="31"/>
      <c r="T85" s="31"/>
      <c r="U85" s="31">
        <v>34.4</v>
      </c>
      <c r="V85" s="31"/>
      <c r="W85" s="31">
        <v>227</v>
      </c>
      <c r="X85" s="31">
        <v>374</v>
      </c>
      <c r="Y85" s="31">
        <v>511</v>
      </c>
      <c r="Z85" s="31">
        <v>634</v>
      </c>
      <c r="AA85" s="31">
        <v>744</v>
      </c>
      <c r="AB85" s="31"/>
      <c r="AC85" s="21"/>
      <c r="IS85" s="35"/>
      <c r="IT85" s="35"/>
      <c r="IU85" s="35"/>
      <c r="IV85" s="35"/>
      <c r="IW85" s="35"/>
      <c r="IX85" s="35"/>
      <c r="IY85" s="35"/>
      <c r="IZ85" s="35"/>
    </row>
    <row r="86" spans="1:260" s="50" customFormat="1" x14ac:dyDescent="0.2">
      <c r="A86" s="8" t="s">
        <v>314</v>
      </c>
      <c r="B86" s="30" t="s">
        <v>636</v>
      </c>
      <c r="C86" s="122" t="s">
        <v>6</v>
      </c>
      <c r="D86" s="122"/>
      <c r="E86" s="13">
        <v>3.3</v>
      </c>
      <c r="F86" s="13">
        <v>0.19799999999999998</v>
      </c>
      <c r="G86" s="13">
        <v>3.0030000000000001</v>
      </c>
      <c r="H86" s="13">
        <v>9.8999999999999991E-2</v>
      </c>
      <c r="I86" s="13">
        <v>0</v>
      </c>
      <c r="J86" s="13">
        <v>0</v>
      </c>
      <c r="K86" s="13">
        <v>0</v>
      </c>
      <c r="L86" s="13">
        <v>0</v>
      </c>
      <c r="M86" s="13"/>
      <c r="N86" s="31">
        <v>21.9</v>
      </c>
      <c r="O86" s="31">
        <v>18.2</v>
      </c>
      <c r="P86" s="31">
        <v>3.7</v>
      </c>
      <c r="Q86" s="31"/>
      <c r="R86" s="31"/>
      <c r="S86" s="31"/>
      <c r="T86" s="31"/>
      <c r="U86" s="31">
        <v>31.7</v>
      </c>
      <c r="V86" s="31"/>
      <c r="W86" s="31">
        <v>248</v>
      </c>
      <c r="X86" s="31">
        <v>373</v>
      </c>
      <c r="Y86" s="31">
        <v>456</v>
      </c>
      <c r="Z86" s="31">
        <v>532</v>
      </c>
      <c r="AA86" s="31">
        <v>736</v>
      </c>
      <c r="AB86" s="31"/>
      <c r="AC86" s="21"/>
      <c r="IS86" s="35"/>
      <c r="IT86" s="35"/>
      <c r="IU86" s="35"/>
      <c r="IV86" s="35"/>
      <c r="IW86" s="35"/>
      <c r="IX86" s="35"/>
      <c r="IY86" s="35"/>
      <c r="IZ86" s="35"/>
    </row>
    <row r="87" spans="1:260" s="50" customFormat="1" x14ac:dyDescent="0.2">
      <c r="A87" s="8" t="s">
        <v>315</v>
      </c>
      <c r="B87" s="30" t="s">
        <v>636</v>
      </c>
      <c r="C87" s="122" t="s">
        <v>6</v>
      </c>
      <c r="D87" s="122"/>
      <c r="E87" s="13">
        <v>0.49</v>
      </c>
      <c r="F87" s="13">
        <v>1.9599999999999999E-2</v>
      </c>
      <c r="G87" s="13">
        <v>0.3871</v>
      </c>
      <c r="H87" s="13">
        <v>8.3299999999999999E-2</v>
      </c>
      <c r="I87" s="13">
        <v>0</v>
      </c>
      <c r="J87" s="13">
        <v>0</v>
      </c>
      <c r="K87" s="13">
        <v>0</v>
      </c>
      <c r="L87" s="13">
        <v>0</v>
      </c>
      <c r="M87" s="13"/>
      <c r="N87" s="31">
        <v>8.3000000000000007</v>
      </c>
      <c r="O87" s="31">
        <v>8.3000000000000007</v>
      </c>
      <c r="P87" s="21" t="s">
        <v>273</v>
      </c>
      <c r="Q87" s="31"/>
      <c r="R87" s="31"/>
      <c r="S87" s="31"/>
      <c r="T87" s="31"/>
      <c r="U87" s="31">
        <v>44.2</v>
      </c>
      <c r="V87" s="31"/>
      <c r="W87" s="31">
        <v>245</v>
      </c>
      <c r="X87" s="31">
        <v>339</v>
      </c>
      <c r="Y87" s="31">
        <v>478</v>
      </c>
      <c r="Z87" s="31">
        <v>634</v>
      </c>
      <c r="AA87" s="31">
        <v>704</v>
      </c>
      <c r="AB87" s="31"/>
      <c r="AC87" s="21"/>
      <c r="IS87" s="35"/>
      <c r="IT87" s="35"/>
      <c r="IU87" s="35"/>
      <c r="IV87" s="35"/>
      <c r="IW87" s="35"/>
      <c r="IX87" s="35"/>
      <c r="IY87" s="35"/>
      <c r="IZ87" s="35"/>
    </row>
    <row r="88" spans="1:260" s="50" customFormat="1" ht="25.5" x14ac:dyDescent="0.2">
      <c r="A88" s="53" t="s">
        <v>317</v>
      </c>
      <c r="B88" s="44" t="s">
        <v>637</v>
      </c>
      <c r="C88" s="122" t="s">
        <v>5</v>
      </c>
      <c r="D88" s="122"/>
      <c r="E88" s="13">
        <v>0</v>
      </c>
      <c r="F88" s="13">
        <v>0</v>
      </c>
      <c r="G88" s="13">
        <v>0</v>
      </c>
      <c r="H88" s="13">
        <v>0</v>
      </c>
      <c r="I88" s="13">
        <v>0</v>
      </c>
      <c r="J88" s="13">
        <v>0</v>
      </c>
      <c r="K88" s="13">
        <v>0</v>
      </c>
      <c r="L88" s="13">
        <v>0</v>
      </c>
      <c r="M88" s="13"/>
      <c r="N88" s="21">
        <v>66</v>
      </c>
      <c r="O88" s="21">
        <v>65.7</v>
      </c>
      <c r="P88" s="21" t="s">
        <v>273</v>
      </c>
      <c r="Q88" s="21">
        <v>58.6</v>
      </c>
      <c r="R88" s="21">
        <v>1.6</v>
      </c>
      <c r="S88" s="21">
        <v>39.799999999999997</v>
      </c>
      <c r="T88" s="21"/>
      <c r="U88" s="21">
        <v>46.4</v>
      </c>
      <c r="V88" s="21"/>
      <c r="W88" s="21">
        <v>132</v>
      </c>
      <c r="X88" s="21">
        <v>158</v>
      </c>
      <c r="Y88" s="21">
        <v>233</v>
      </c>
      <c r="Z88" s="21">
        <v>282</v>
      </c>
      <c r="AA88" s="21">
        <v>333</v>
      </c>
      <c r="AB88" s="21"/>
      <c r="AC88" s="21"/>
      <c r="IS88" s="35"/>
      <c r="IT88" s="35"/>
      <c r="IU88" s="35"/>
      <c r="IV88" s="35"/>
      <c r="IW88" s="35"/>
      <c r="IX88" s="35"/>
      <c r="IY88" s="35"/>
      <c r="IZ88" s="35"/>
    </row>
    <row r="89" spans="1:260" s="50" customFormat="1" ht="25.5" x14ac:dyDescent="0.2">
      <c r="A89" s="53" t="s">
        <v>318</v>
      </c>
      <c r="B89" s="44" t="s">
        <v>637</v>
      </c>
      <c r="C89" s="122" t="s">
        <v>5</v>
      </c>
      <c r="D89" s="122"/>
      <c r="E89" s="13">
        <v>1.4</v>
      </c>
      <c r="F89" s="13">
        <v>1.2599999999999998</v>
      </c>
      <c r="G89" s="13">
        <v>0.14000000000000001</v>
      </c>
      <c r="H89" s="13">
        <v>1.3999999999999999E-2</v>
      </c>
      <c r="I89" s="13">
        <v>0</v>
      </c>
      <c r="J89" s="13">
        <v>0</v>
      </c>
      <c r="K89" s="13">
        <v>0</v>
      </c>
      <c r="L89" s="13">
        <v>0</v>
      </c>
      <c r="M89" s="13"/>
      <c r="N89" s="21">
        <v>59.9</v>
      </c>
      <c r="O89" s="21">
        <v>59.6</v>
      </c>
      <c r="P89" s="21" t="s">
        <v>273</v>
      </c>
      <c r="Q89" s="21">
        <v>51.7</v>
      </c>
      <c r="R89" s="21">
        <v>1</v>
      </c>
      <c r="S89" s="21">
        <v>47.3</v>
      </c>
      <c r="T89" s="21"/>
      <c r="U89" s="21">
        <v>48.7</v>
      </c>
      <c r="V89" s="21"/>
      <c r="W89" s="21">
        <v>125</v>
      </c>
      <c r="X89" s="21">
        <v>158</v>
      </c>
      <c r="Y89" s="21">
        <v>234</v>
      </c>
      <c r="Z89" s="21">
        <v>320</v>
      </c>
      <c r="AA89" s="21">
        <v>388</v>
      </c>
      <c r="AB89" s="21"/>
      <c r="AC89" s="21"/>
      <c r="IS89" s="35"/>
      <c r="IT89" s="35"/>
      <c r="IU89" s="35"/>
      <c r="IV89" s="35"/>
      <c r="IW89" s="35"/>
      <c r="IX89" s="35"/>
      <c r="IY89" s="35"/>
      <c r="IZ89" s="35"/>
    </row>
    <row r="90" spans="1:260" s="50" customFormat="1" ht="25.5" x14ac:dyDescent="0.2">
      <c r="A90" s="8" t="s">
        <v>319</v>
      </c>
      <c r="B90" s="30" t="s">
        <v>638</v>
      </c>
      <c r="C90" s="122" t="s">
        <v>3</v>
      </c>
      <c r="D90" s="122"/>
      <c r="E90" s="13">
        <v>4.3</v>
      </c>
      <c r="F90" s="13">
        <v>8.5999999999999993E-2</v>
      </c>
      <c r="G90" s="13">
        <v>2.58</v>
      </c>
      <c r="H90" s="13">
        <v>1.72</v>
      </c>
      <c r="I90" s="13">
        <v>8.5999999999999993E-2</v>
      </c>
      <c r="J90" s="13">
        <v>0</v>
      </c>
      <c r="K90" s="13">
        <v>0</v>
      </c>
      <c r="L90" s="13">
        <v>0</v>
      </c>
      <c r="M90" s="13"/>
      <c r="N90" s="31">
        <v>20.9</v>
      </c>
      <c r="O90" s="31">
        <v>11.5</v>
      </c>
      <c r="P90" s="31">
        <v>9.4</v>
      </c>
      <c r="Q90" s="31"/>
      <c r="R90" s="31"/>
      <c r="S90" s="31"/>
      <c r="T90" s="31"/>
      <c r="U90" s="31">
        <v>37.6</v>
      </c>
      <c r="V90" s="31"/>
      <c r="W90" s="31">
        <v>226</v>
      </c>
      <c r="X90" s="31">
        <v>438</v>
      </c>
      <c r="Y90" s="31">
        <v>583</v>
      </c>
      <c r="Z90" s="31">
        <v>716</v>
      </c>
      <c r="AA90" s="31">
        <v>836</v>
      </c>
      <c r="AB90" s="31"/>
      <c r="AC90" s="31"/>
      <c r="IS90" s="35"/>
      <c r="IT90" s="35"/>
      <c r="IU90" s="35"/>
      <c r="IV90" s="35"/>
      <c r="IW90" s="35"/>
      <c r="IX90" s="35"/>
      <c r="IY90" s="35"/>
      <c r="IZ90" s="35"/>
    </row>
    <row r="91" spans="1:260" s="50" customFormat="1" ht="25.5" x14ac:dyDescent="0.2">
      <c r="A91" s="8" t="s">
        <v>320</v>
      </c>
      <c r="B91" s="30" t="s">
        <v>638</v>
      </c>
      <c r="C91" s="122" t="s">
        <v>3</v>
      </c>
      <c r="D91" s="122"/>
      <c r="E91" s="13">
        <v>9.6</v>
      </c>
      <c r="F91" s="13">
        <v>0.48</v>
      </c>
      <c r="G91" s="13">
        <v>5.76</v>
      </c>
      <c r="H91" s="13">
        <v>2.88</v>
      </c>
      <c r="I91" s="13">
        <v>9.6000000000000002E-2</v>
      </c>
      <c r="J91" s="13">
        <v>0</v>
      </c>
      <c r="K91" s="13">
        <v>0</v>
      </c>
      <c r="L91" s="13">
        <v>0</v>
      </c>
      <c r="M91" s="13"/>
      <c r="N91" s="31">
        <v>35.799999999999997</v>
      </c>
      <c r="O91" s="31">
        <v>19</v>
      </c>
      <c r="P91" s="31">
        <v>16.7</v>
      </c>
      <c r="Q91" s="31"/>
      <c r="R91" s="31"/>
      <c r="S91" s="31"/>
      <c r="T91" s="31"/>
      <c r="U91" s="31">
        <v>33.5</v>
      </c>
      <c r="V91" s="31"/>
      <c r="W91" s="31">
        <v>274</v>
      </c>
      <c r="X91" s="31">
        <v>393</v>
      </c>
      <c r="Y91" s="31">
        <v>517</v>
      </c>
      <c r="Z91" s="31">
        <v>676</v>
      </c>
      <c r="AA91" s="31">
        <v>833</v>
      </c>
      <c r="AB91" s="31"/>
      <c r="AC91" s="31"/>
      <c r="IR91" s="35"/>
      <c r="IS91" s="35"/>
      <c r="IT91" s="35"/>
      <c r="IU91" s="35"/>
      <c r="IV91" s="35"/>
      <c r="IW91" s="35"/>
      <c r="IX91" s="35"/>
      <c r="IY91" s="35"/>
      <c r="IZ91" s="35"/>
    </row>
    <row r="92" spans="1:260" s="50" customFormat="1" ht="25.5" x14ac:dyDescent="0.2">
      <c r="A92" s="8" t="s">
        <v>321</v>
      </c>
      <c r="B92" s="30" t="s">
        <v>638</v>
      </c>
      <c r="C92" s="122" t="s">
        <v>3</v>
      </c>
      <c r="D92" s="122"/>
      <c r="E92" s="13">
        <v>14</v>
      </c>
      <c r="F92" s="13">
        <v>0.7</v>
      </c>
      <c r="G92" s="13">
        <v>9.8000000000000007</v>
      </c>
      <c r="H92" s="13">
        <v>4.2</v>
      </c>
      <c r="I92" s="13">
        <v>0</v>
      </c>
      <c r="J92" s="13">
        <v>0</v>
      </c>
      <c r="K92" s="13">
        <v>0</v>
      </c>
      <c r="L92" s="13">
        <v>0</v>
      </c>
      <c r="M92" s="13"/>
      <c r="N92" s="31">
        <v>46.8</v>
      </c>
      <c r="O92" s="31">
        <v>22.2</v>
      </c>
      <c r="P92" s="31">
        <v>24.6</v>
      </c>
      <c r="Q92" s="31"/>
      <c r="R92" s="31"/>
      <c r="S92" s="31"/>
      <c r="T92" s="31"/>
      <c r="U92" s="31">
        <v>31.2</v>
      </c>
      <c r="V92" s="31"/>
      <c r="W92" s="31">
        <v>220</v>
      </c>
      <c r="X92" s="31">
        <v>359</v>
      </c>
      <c r="Y92" s="31">
        <v>515</v>
      </c>
      <c r="Z92" s="31">
        <v>653</v>
      </c>
      <c r="AA92" s="31">
        <v>767</v>
      </c>
      <c r="AB92" s="31"/>
      <c r="AC92" s="31"/>
      <c r="IS92" s="35"/>
      <c r="IT92" s="35"/>
      <c r="IU92" s="35"/>
      <c r="IV92" s="35"/>
      <c r="IW92" s="35"/>
      <c r="IX92" s="35"/>
      <c r="IY92" s="35"/>
      <c r="IZ92" s="35"/>
    </row>
    <row r="93" spans="1:260" s="50" customFormat="1" x14ac:dyDescent="0.2">
      <c r="A93" s="8" t="s">
        <v>322</v>
      </c>
      <c r="B93" s="30" t="s">
        <v>639</v>
      </c>
      <c r="C93" s="122" t="s">
        <v>2</v>
      </c>
      <c r="D93" s="122"/>
      <c r="E93" s="13">
        <v>5.7</v>
      </c>
      <c r="F93" s="13">
        <v>0</v>
      </c>
      <c r="G93" s="13">
        <v>0.45600000000000002</v>
      </c>
      <c r="H93" s="13">
        <v>2.2799999999999998</v>
      </c>
      <c r="I93" s="13">
        <v>2.85</v>
      </c>
      <c r="J93" s="13">
        <v>0.22800000000000001</v>
      </c>
      <c r="K93" s="13">
        <v>0</v>
      </c>
      <c r="L93" s="13">
        <v>0</v>
      </c>
      <c r="M93" s="13"/>
      <c r="N93" s="31">
        <v>35.5</v>
      </c>
      <c r="O93" s="31">
        <v>16.5</v>
      </c>
      <c r="P93" s="31">
        <v>19</v>
      </c>
      <c r="Q93" s="31" t="s">
        <v>135</v>
      </c>
      <c r="R93" s="31"/>
      <c r="S93" s="31"/>
      <c r="T93" s="31"/>
      <c r="U93" s="31">
        <v>28.4</v>
      </c>
      <c r="V93" s="31"/>
      <c r="W93" s="31">
        <v>376</v>
      </c>
      <c r="X93" s="31">
        <v>602</v>
      </c>
      <c r="Y93" s="31">
        <v>720</v>
      </c>
      <c r="Z93" s="31">
        <v>786</v>
      </c>
      <c r="AA93" s="31">
        <v>845</v>
      </c>
      <c r="AB93" s="31"/>
      <c r="AC93" s="31"/>
    </row>
    <row r="94" spans="1:260" s="50" customFormat="1" x14ac:dyDescent="0.2">
      <c r="A94" s="8" t="s">
        <v>353</v>
      </c>
      <c r="B94" s="30" t="s">
        <v>639</v>
      </c>
      <c r="C94" s="122" t="s">
        <v>2</v>
      </c>
      <c r="D94" s="122"/>
      <c r="E94" s="13">
        <v>7.8</v>
      </c>
      <c r="F94" s="13">
        <v>0</v>
      </c>
      <c r="G94" s="13">
        <v>0.78</v>
      </c>
      <c r="H94" s="13">
        <v>2.34</v>
      </c>
      <c r="I94" s="13">
        <v>3.9</v>
      </c>
      <c r="J94" s="13">
        <v>0.78</v>
      </c>
      <c r="K94" s="13">
        <v>0</v>
      </c>
      <c r="L94" s="13">
        <v>0</v>
      </c>
      <c r="M94" s="13"/>
      <c r="N94" s="31">
        <v>38.1</v>
      </c>
      <c r="O94" s="31">
        <v>17.8</v>
      </c>
      <c r="P94" s="31">
        <v>20.399999999999999</v>
      </c>
      <c r="Q94" s="31" t="s">
        <v>163</v>
      </c>
      <c r="R94" s="31" t="s">
        <v>165</v>
      </c>
      <c r="S94" s="31" t="s">
        <v>164</v>
      </c>
      <c r="T94" s="31"/>
      <c r="U94" s="31">
        <v>25.8</v>
      </c>
      <c r="V94" s="31"/>
      <c r="W94" s="31">
        <v>246</v>
      </c>
      <c r="X94" s="31">
        <v>526</v>
      </c>
      <c r="Y94" s="31">
        <v>719</v>
      </c>
      <c r="Z94" s="31">
        <v>799</v>
      </c>
      <c r="AA94" s="31">
        <v>856</v>
      </c>
      <c r="AB94" s="31"/>
      <c r="AC94" s="21"/>
    </row>
    <row r="95" spans="1:260" s="50" customFormat="1" x14ac:dyDescent="0.2">
      <c r="A95" s="8" t="s">
        <v>323</v>
      </c>
      <c r="B95" s="30" t="s">
        <v>639</v>
      </c>
      <c r="C95" s="122" t="s">
        <v>2</v>
      </c>
      <c r="D95" s="122"/>
      <c r="E95" s="13">
        <v>5.4</v>
      </c>
      <c r="F95" s="13">
        <v>0.21600000000000003</v>
      </c>
      <c r="G95" s="13">
        <v>1.62</v>
      </c>
      <c r="H95" s="13">
        <v>2.16</v>
      </c>
      <c r="I95" s="13">
        <v>1.08</v>
      </c>
      <c r="J95" s="13">
        <v>0.54</v>
      </c>
      <c r="K95" s="13">
        <v>0.10800000000000001</v>
      </c>
      <c r="L95" s="13">
        <v>0</v>
      </c>
      <c r="M95" s="13"/>
      <c r="N95" s="31">
        <v>40.299999999999997</v>
      </c>
      <c r="O95" s="31">
        <v>19.8</v>
      </c>
      <c r="P95" s="31">
        <v>20.5</v>
      </c>
      <c r="Q95" s="31" t="s">
        <v>163</v>
      </c>
      <c r="R95" s="31" t="s">
        <v>165</v>
      </c>
      <c r="S95" s="31" t="s">
        <v>164</v>
      </c>
      <c r="T95" s="31"/>
      <c r="U95" s="31">
        <v>26.2</v>
      </c>
      <c r="V95" s="31"/>
      <c r="W95" s="31">
        <v>318</v>
      </c>
      <c r="X95" s="31">
        <v>565</v>
      </c>
      <c r="Y95" s="31">
        <v>721</v>
      </c>
      <c r="Z95" s="31">
        <v>838</v>
      </c>
      <c r="AA95" s="31">
        <v>957</v>
      </c>
      <c r="AB95" s="31"/>
      <c r="AC95" s="31"/>
    </row>
    <row r="96" spans="1:260" s="50" customFormat="1" x14ac:dyDescent="0.2">
      <c r="A96" s="8" t="s">
        <v>324</v>
      </c>
      <c r="B96" s="30" t="s">
        <v>639</v>
      </c>
      <c r="C96" s="122" t="s">
        <v>2</v>
      </c>
      <c r="D96" s="122"/>
      <c r="E96" s="13">
        <v>4.7</v>
      </c>
      <c r="F96" s="13">
        <v>0</v>
      </c>
      <c r="G96" s="13">
        <v>0.94</v>
      </c>
      <c r="H96" s="13">
        <v>1.88</v>
      </c>
      <c r="I96" s="13">
        <v>0.94</v>
      </c>
      <c r="J96" s="13">
        <v>0.47</v>
      </c>
      <c r="K96" s="13">
        <v>0.23499999999999999</v>
      </c>
      <c r="L96" s="13">
        <v>0</v>
      </c>
      <c r="M96" s="13"/>
      <c r="N96" s="31">
        <v>39.200000000000003</v>
      </c>
      <c r="O96" s="31">
        <v>17.3</v>
      </c>
      <c r="P96" s="31">
        <v>22</v>
      </c>
      <c r="Q96" s="31" t="s">
        <v>163</v>
      </c>
      <c r="R96" s="31" t="s">
        <v>165</v>
      </c>
      <c r="S96" s="31" t="s">
        <v>164</v>
      </c>
      <c r="T96" s="31"/>
      <c r="U96" s="31">
        <v>23.7</v>
      </c>
      <c r="V96" s="31"/>
      <c r="W96" s="31">
        <v>422</v>
      </c>
      <c r="X96" s="31">
        <v>610</v>
      </c>
      <c r="Y96" s="31">
        <v>722</v>
      </c>
      <c r="Z96" s="31">
        <v>834</v>
      </c>
      <c r="AA96" s="31">
        <v>1024</v>
      </c>
      <c r="AB96" s="31"/>
      <c r="AC96" s="31"/>
    </row>
    <row r="97" spans="1:29" s="50" customFormat="1" x14ac:dyDescent="0.2">
      <c r="A97" s="8" t="s">
        <v>325</v>
      </c>
      <c r="B97" s="30" t="s">
        <v>639</v>
      </c>
      <c r="C97" s="122" t="s">
        <v>2</v>
      </c>
      <c r="D97" s="122"/>
      <c r="E97" s="13">
        <v>5</v>
      </c>
      <c r="F97" s="13">
        <v>0.05</v>
      </c>
      <c r="G97" s="13">
        <v>1</v>
      </c>
      <c r="H97" s="13">
        <v>2</v>
      </c>
      <c r="I97" s="13">
        <v>1</v>
      </c>
      <c r="J97" s="13">
        <v>0.5</v>
      </c>
      <c r="K97" s="13">
        <v>0.1</v>
      </c>
      <c r="L97" s="13">
        <v>0</v>
      </c>
      <c r="M97" s="13"/>
      <c r="N97" s="31">
        <v>30</v>
      </c>
      <c r="O97" s="31">
        <v>18</v>
      </c>
      <c r="P97" s="31">
        <v>12</v>
      </c>
      <c r="Q97" s="31" t="s">
        <v>163</v>
      </c>
      <c r="R97" s="31" t="s">
        <v>165</v>
      </c>
      <c r="S97" s="31" t="s">
        <v>164</v>
      </c>
      <c r="T97" s="31"/>
      <c r="U97" s="31">
        <v>25.2</v>
      </c>
      <c r="V97" s="31"/>
      <c r="W97" s="31">
        <v>463</v>
      </c>
      <c r="X97" s="31">
        <v>610</v>
      </c>
      <c r="Y97" s="31">
        <v>738</v>
      </c>
      <c r="Z97" s="31">
        <v>833</v>
      </c>
      <c r="AA97" s="31">
        <v>975</v>
      </c>
      <c r="AB97" s="31"/>
      <c r="AC97" s="31"/>
    </row>
    <row r="98" spans="1:29" s="50" customFormat="1" x14ac:dyDescent="0.2">
      <c r="A98" s="8" t="s">
        <v>548</v>
      </c>
      <c r="B98" s="30" t="s">
        <v>640</v>
      </c>
      <c r="C98" s="122" t="s">
        <v>1</v>
      </c>
      <c r="D98" s="122"/>
      <c r="E98" s="13"/>
      <c r="F98" s="13"/>
      <c r="G98" s="13"/>
      <c r="H98" s="13"/>
      <c r="I98" s="13"/>
      <c r="J98" s="13"/>
      <c r="K98" s="13"/>
      <c r="L98" s="13"/>
      <c r="M98" s="13"/>
      <c r="N98" s="31"/>
      <c r="O98" s="31"/>
      <c r="P98" s="31"/>
      <c r="Q98" s="31"/>
      <c r="R98" s="31"/>
      <c r="S98" s="31"/>
      <c r="T98" s="31"/>
      <c r="U98" s="31"/>
      <c r="V98" s="31"/>
      <c r="W98" s="31"/>
      <c r="X98" s="31"/>
      <c r="Y98" s="31"/>
      <c r="Z98" s="31"/>
      <c r="AA98" s="31"/>
      <c r="AB98" s="31"/>
      <c r="AC98" s="31"/>
    </row>
    <row r="100" spans="1:29" x14ac:dyDescent="0.2">
      <c r="A100" s="125" t="s">
        <v>755</v>
      </c>
    </row>
    <row r="101" spans="1:29" ht="14.25" x14ac:dyDescent="0.2">
      <c r="A101" s="131" t="s">
        <v>599</v>
      </c>
    </row>
    <row r="102" spans="1:29" ht="14.25" x14ac:dyDescent="0.2">
      <c r="A102" s="131" t="s">
        <v>601</v>
      </c>
    </row>
  </sheetData>
  <sortState ref="A2:OR144">
    <sortCondition ref="B2:B144"/>
  </sortState>
  <mergeCells count="4">
    <mergeCell ref="E1:L1"/>
    <mergeCell ref="A1:C1"/>
    <mergeCell ref="N1:S1"/>
    <mergeCell ref="W1:AA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S85"/>
  <sheetViews>
    <sheetView workbookViewId="0">
      <selection sqref="A1:C1"/>
    </sheetView>
  </sheetViews>
  <sheetFormatPr defaultRowHeight="12.75" x14ac:dyDescent="0.2"/>
  <cols>
    <col min="1" max="1" width="10.140625" customWidth="1"/>
    <col min="2" max="2" width="15.7109375" bestFit="1" customWidth="1"/>
    <col min="3" max="3" width="64.85546875" customWidth="1"/>
    <col min="4" max="4" width="2.140625" customWidth="1"/>
    <col min="5" max="5" width="10.42578125" customWidth="1"/>
    <col min="6" max="6" width="6.85546875" customWidth="1"/>
    <col min="7" max="7" width="7" customWidth="1"/>
    <col min="8" max="8" width="6.7109375" customWidth="1"/>
    <col min="9" max="9" width="7.28515625" customWidth="1"/>
    <col min="10" max="11" width="7.42578125" customWidth="1"/>
    <col min="12" max="12" width="8.140625" customWidth="1"/>
    <col min="13" max="13" width="2.7109375" customWidth="1"/>
    <col min="14" max="14" width="8.7109375" bestFit="1" customWidth="1"/>
    <col min="15" max="17" width="5.7109375" bestFit="1" customWidth="1"/>
    <col min="18" max="18" width="7.28515625" bestFit="1" customWidth="1"/>
  </cols>
  <sheetData>
    <row r="1" spans="1:409" x14ac:dyDescent="0.2">
      <c r="A1" s="170" t="s">
        <v>119</v>
      </c>
      <c r="B1" s="170"/>
      <c r="C1" s="170"/>
      <c r="E1" s="167" t="s">
        <v>595</v>
      </c>
      <c r="F1" s="167"/>
      <c r="G1" s="167"/>
      <c r="H1" s="167"/>
      <c r="I1" s="167"/>
      <c r="J1" s="167"/>
      <c r="K1" s="167"/>
      <c r="L1" s="167"/>
      <c r="N1" s="158" t="s">
        <v>724</v>
      </c>
      <c r="O1" s="168"/>
      <c r="P1" s="168"/>
      <c r="Q1" s="168"/>
      <c r="R1" s="168"/>
    </row>
    <row r="2" spans="1:409" ht="51" x14ac:dyDescent="0.2">
      <c r="A2" s="3" t="s">
        <v>725</v>
      </c>
      <c r="B2" s="36" t="s">
        <v>525</v>
      </c>
      <c r="C2" s="43" t="s">
        <v>0</v>
      </c>
      <c r="D2" s="43"/>
      <c r="E2" s="1" t="s">
        <v>488</v>
      </c>
      <c r="F2" s="28" t="s">
        <v>587</v>
      </c>
      <c r="G2" s="28" t="s">
        <v>588</v>
      </c>
      <c r="H2" s="28" t="s">
        <v>589</v>
      </c>
      <c r="I2" s="28" t="s">
        <v>590</v>
      </c>
      <c r="J2" s="28" t="s">
        <v>591</v>
      </c>
      <c r="K2" s="28" t="s">
        <v>592</v>
      </c>
      <c r="L2" s="28" t="s">
        <v>593</v>
      </c>
      <c r="M2" s="1"/>
      <c r="N2" s="12" t="s">
        <v>257</v>
      </c>
      <c r="O2" s="12" t="s">
        <v>258</v>
      </c>
      <c r="P2" s="12" t="s">
        <v>259</v>
      </c>
      <c r="Q2" s="12" t="s">
        <v>260</v>
      </c>
      <c r="R2" s="12" t="s">
        <v>261</v>
      </c>
      <c r="S2" s="69"/>
      <c r="T2" s="69"/>
      <c r="U2" s="69"/>
      <c r="V2" s="69"/>
      <c r="W2" s="69"/>
      <c r="X2" s="69"/>
      <c r="Y2" s="69"/>
      <c r="Z2" s="69"/>
      <c r="AA2" s="69"/>
      <c r="AB2" s="69"/>
      <c r="AC2" s="69"/>
      <c r="AD2" s="69"/>
      <c r="AE2" s="69"/>
      <c r="AF2" s="69"/>
    </row>
    <row r="3" spans="1:409" s="68" customFormat="1" x14ac:dyDescent="0.2">
      <c r="A3" s="8" t="s">
        <v>358</v>
      </c>
      <c r="B3" s="30" t="s">
        <v>641</v>
      </c>
      <c r="C3" s="57" t="s">
        <v>60</v>
      </c>
      <c r="D3" s="57"/>
      <c r="E3" s="11">
        <v>2.6</v>
      </c>
      <c r="F3" s="11">
        <v>0</v>
      </c>
      <c r="G3" s="11">
        <v>2.6000000000000002E-2</v>
      </c>
      <c r="H3" s="11">
        <v>0.52</v>
      </c>
      <c r="I3" s="11">
        <v>0.78</v>
      </c>
      <c r="J3" s="11">
        <v>0.52</v>
      </c>
      <c r="K3" s="11">
        <v>0.52</v>
      </c>
      <c r="L3" s="11">
        <v>0.10400000000000001</v>
      </c>
      <c r="M3" s="14"/>
      <c r="N3" s="14">
        <v>503</v>
      </c>
      <c r="O3" s="14">
        <v>719</v>
      </c>
      <c r="P3" s="14">
        <v>969</v>
      </c>
      <c r="Q3" s="21"/>
      <c r="R3" s="14">
        <v>1304</v>
      </c>
      <c r="S3" s="66"/>
      <c r="T3" s="66"/>
      <c r="U3" s="66"/>
      <c r="V3" s="66"/>
      <c r="W3" s="66"/>
      <c r="X3" s="66"/>
      <c r="Y3" s="66"/>
      <c r="Z3" s="70"/>
      <c r="AA3" s="70"/>
      <c r="AB3" s="50"/>
      <c r="AC3" s="35"/>
      <c r="AD3" s="35"/>
      <c r="AE3" s="35"/>
      <c r="AF3" s="35"/>
      <c r="AG3" s="35"/>
      <c r="AH3" s="35"/>
      <c r="AI3" s="35"/>
      <c r="AJ3" s="35"/>
      <c r="AK3" s="35"/>
      <c r="AL3" s="35"/>
      <c r="AM3" s="35"/>
      <c r="AN3" s="35"/>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8"/>
      <c r="OF3" s="58"/>
      <c r="OG3" s="58"/>
      <c r="OH3" s="58"/>
      <c r="OI3" s="58"/>
      <c r="OJ3" s="58"/>
      <c r="OK3" s="58"/>
    </row>
    <row r="4" spans="1:409" s="68" customFormat="1" x14ac:dyDescent="0.2">
      <c r="A4" s="8" t="s">
        <v>359</v>
      </c>
      <c r="B4" s="30" t="s">
        <v>641</v>
      </c>
      <c r="C4" s="57" t="s">
        <v>60</v>
      </c>
      <c r="D4" s="57"/>
      <c r="E4" s="11">
        <v>5.6</v>
      </c>
      <c r="F4" s="11">
        <v>0</v>
      </c>
      <c r="G4" s="11">
        <v>0.504</v>
      </c>
      <c r="H4" s="11">
        <v>1.1200000000000001</v>
      </c>
      <c r="I4" s="11">
        <v>1.1200000000000001</v>
      </c>
      <c r="J4" s="11">
        <v>1.1200000000000001</v>
      </c>
      <c r="K4" s="11">
        <v>1.1200000000000001</v>
      </c>
      <c r="L4" s="11">
        <v>0.504</v>
      </c>
      <c r="M4" s="14"/>
      <c r="N4" s="14">
        <v>495</v>
      </c>
      <c r="O4" s="14">
        <v>707</v>
      </c>
      <c r="P4" s="14">
        <v>1004</v>
      </c>
      <c r="Q4" s="21"/>
      <c r="R4" s="14">
        <v>1315</v>
      </c>
      <c r="S4" s="66"/>
      <c r="T4" s="66"/>
      <c r="U4" s="66"/>
      <c r="V4" s="66"/>
      <c r="W4" s="66"/>
      <c r="X4" s="66"/>
      <c r="Y4" s="66"/>
      <c r="Z4" s="70"/>
      <c r="AA4" s="70"/>
      <c r="AB4" s="50"/>
      <c r="AC4" s="35"/>
      <c r="AD4" s="35"/>
      <c r="AE4" s="35"/>
      <c r="AF4" s="35"/>
      <c r="AG4" s="35"/>
      <c r="AH4" s="35"/>
      <c r="AI4" s="35"/>
      <c r="AJ4" s="35"/>
      <c r="AK4" s="35"/>
      <c r="AL4" s="35"/>
      <c r="AM4" s="35"/>
      <c r="AN4" s="35"/>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8"/>
      <c r="OE4" s="50"/>
      <c r="OF4" s="50"/>
      <c r="OG4" s="50"/>
      <c r="OH4" s="50"/>
      <c r="OI4" s="50"/>
      <c r="OJ4" s="50"/>
      <c r="OK4" s="50"/>
    </row>
    <row r="5" spans="1:409" s="68" customFormat="1" x14ac:dyDescent="0.2">
      <c r="A5" s="8" t="s">
        <v>360</v>
      </c>
      <c r="B5" s="30" t="s">
        <v>641</v>
      </c>
      <c r="C5" s="57" t="s">
        <v>60</v>
      </c>
      <c r="D5" s="57"/>
      <c r="E5" s="11">
        <v>3</v>
      </c>
      <c r="F5" s="11">
        <v>0</v>
      </c>
      <c r="G5" s="11">
        <v>0.03</v>
      </c>
      <c r="H5" s="11">
        <v>0.6</v>
      </c>
      <c r="I5" s="11">
        <v>1.2</v>
      </c>
      <c r="J5" s="11">
        <v>0.9</v>
      </c>
      <c r="K5" s="11">
        <v>0.6</v>
      </c>
      <c r="L5" s="11">
        <v>0.12</v>
      </c>
      <c r="M5" s="14"/>
      <c r="N5" s="14">
        <v>366</v>
      </c>
      <c r="O5" s="14">
        <v>679</v>
      </c>
      <c r="P5" s="14">
        <v>1011</v>
      </c>
      <c r="Q5" s="21"/>
      <c r="R5" s="14">
        <v>1327</v>
      </c>
      <c r="S5" s="66"/>
      <c r="T5" s="66"/>
      <c r="U5" s="66"/>
      <c r="V5" s="66"/>
      <c r="W5" s="66"/>
      <c r="X5" s="66"/>
      <c r="Y5" s="66"/>
      <c r="Z5" s="70"/>
      <c r="AA5" s="70"/>
      <c r="AB5" s="50"/>
      <c r="AC5" s="35"/>
      <c r="AD5" s="35"/>
      <c r="AE5" s="35"/>
      <c r="AF5" s="35"/>
      <c r="AG5" s="35"/>
      <c r="AH5" s="35"/>
      <c r="AI5" s="35"/>
      <c r="AJ5" s="35"/>
      <c r="AK5" s="35"/>
      <c r="AL5" s="35"/>
      <c r="AM5" s="35"/>
      <c r="AN5" s="3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8"/>
      <c r="OE5" s="50"/>
      <c r="OF5" s="50"/>
      <c r="OG5" s="50"/>
      <c r="OH5" s="50"/>
      <c r="OI5" s="50"/>
      <c r="OJ5" s="50"/>
      <c r="OK5" s="50"/>
    </row>
    <row r="6" spans="1:409" s="68" customFormat="1" x14ac:dyDescent="0.2">
      <c r="A6" s="8" t="s">
        <v>361</v>
      </c>
      <c r="B6" s="30" t="s">
        <v>641</v>
      </c>
      <c r="C6" s="57" t="s">
        <v>60</v>
      </c>
      <c r="D6" s="57"/>
      <c r="E6" s="48">
        <v>1.9</v>
      </c>
      <c r="F6" s="25">
        <v>0</v>
      </c>
      <c r="G6" s="25">
        <v>0.152</v>
      </c>
      <c r="H6" s="25">
        <v>0.56999999999999995</v>
      </c>
      <c r="I6" s="25">
        <v>0.56999999999999995</v>
      </c>
      <c r="J6" s="25">
        <v>0.38</v>
      </c>
      <c r="K6" s="25">
        <v>0.19</v>
      </c>
      <c r="L6" s="25">
        <v>9.5000000000000001E-2</v>
      </c>
      <c r="M6" s="31"/>
      <c r="N6" s="31">
        <v>398</v>
      </c>
      <c r="O6" s="31">
        <v>636</v>
      </c>
      <c r="P6" s="31">
        <v>923</v>
      </c>
      <c r="Q6" s="21"/>
      <c r="R6" s="31">
        <v>1200</v>
      </c>
      <c r="S6" s="66"/>
      <c r="T6" s="66"/>
      <c r="U6" s="66"/>
      <c r="V6" s="66"/>
      <c r="W6" s="66"/>
      <c r="X6" s="66"/>
      <c r="Y6" s="66"/>
      <c r="Z6" s="70"/>
      <c r="AA6" s="70"/>
      <c r="AB6" s="50"/>
      <c r="AC6" s="35"/>
      <c r="AD6" s="35"/>
      <c r="AE6" s="35"/>
      <c r="AF6" s="35"/>
      <c r="AG6" s="35"/>
      <c r="AH6" s="35"/>
      <c r="AI6" s="35"/>
      <c r="AJ6" s="35"/>
      <c r="AK6" s="35"/>
      <c r="AL6" s="35"/>
      <c r="AM6" s="35"/>
      <c r="AN6" s="35"/>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E6" s="58"/>
      <c r="OF6" s="58"/>
      <c r="OG6" s="58"/>
      <c r="OH6" s="58"/>
      <c r="OI6" s="58"/>
      <c r="OJ6" s="58"/>
      <c r="OK6" s="58"/>
    </row>
    <row r="7" spans="1:409" s="68" customFormat="1" x14ac:dyDescent="0.2">
      <c r="A7" s="8" t="s">
        <v>362</v>
      </c>
      <c r="B7" s="30" t="s">
        <v>641</v>
      </c>
      <c r="C7" s="57" t="s">
        <v>60</v>
      </c>
      <c r="D7" s="57"/>
      <c r="E7" s="76">
        <v>3.9</v>
      </c>
      <c r="F7" s="25">
        <v>0</v>
      </c>
      <c r="G7" s="25">
        <v>0.312</v>
      </c>
      <c r="H7" s="25">
        <v>1.3259999999999998</v>
      </c>
      <c r="I7" s="25">
        <v>0.97499999999999998</v>
      </c>
      <c r="J7" s="25">
        <v>0.78</v>
      </c>
      <c r="K7" s="25">
        <v>0.42899999999999999</v>
      </c>
      <c r="L7" s="25">
        <v>7.8E-2</v>
      </c>
      <c r="M7" s="14"/>
      <c r="N7" s="14">
        <v>155</v>
      </c>
      <c r="O7" s="14">
        <v>710</v>
      </c>
      <c r="P7" s="14">
        <v>948</v>
      </c>
      <c r="Q7" s="14">
        <v>1263</v>
      </c>
      <c r="R7" s="14">
        <v>1314</v>
      </c>
      <c r="S7" s="66"/>
      <c r="T7" s="66"/>
      <c r="U7" s="66"/>
      <c r="V7" s="66"/>
      <c r="W7" s="66"/>
      <c r="X7" s="66"/>
      <c r="Y7" s="66"/>
      <c r="Z7" s="70"/>
      <c r="AA7" s="70"/>
      <c r="AB7" s="50"/>
      <c r="AC7" s="35"/>
      <c r="AD7" s="35"/>
      <c r="AE7" s="35"/>
      <c r="AF7" s="35"/>
      <c r="AG7" s="35"/>
      <c r="AH7" s="35"/>
      <c r="AI7" s="35"/>
      <c r="AJ7" s="35"/>
      <c r="AK7" s="35"/>
      <c r="AL7" s="35"/>
      <c r="AM7" s="35"/>
      <c r="AN7" s="35"/>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E7" s="58"/>
      <c r="OF7" s="58"/>
      <c r="OG7" s="58"/>
      <c r="OH7" s="58"/>
      <c r="OI7" s="58"/>
      <c r="OJ7" s="58"/>
      <c r="OK7" s="58"/>
      <c r="OL7" s="50"/>
      <c r="OM7" s="50"/>
      <c r="ON7" s="50"/>
      <c r="OO7" s="50"/>
      <c r="OP7" s="50"/>
      <c r="OQ7" s="50"/>
      <c r="OR7" s="50"/>
      <c r="OS7" s="50"/>
    </row>
    <row r="8" spans="1:409" s="68" customFormat="1" x14ac:dyDescent="0.2">
      <c r="A8" s="8" t="s">
        <v>363</v>
      </c>
      <c r="B8" s="30" t="s">
        <v>642</v>
      </c>
      <c r="C8" s="57" t="s">
        <v>59</v>
      </c>
      <c r="D8" s="57"/>
      <c r="E8" s="11">
        <v>4.3</v>
      </c>
      <c r="F8" s="11">
        <v>0</v>
      </c>
      <c r="G8" s="11">
        <v>4.2999999999999997E-2</v>
      </c>
      <c r="H8" s="11">
        <v>0.43</v>
      </c>
      <c r="I8" s="11">
        <v>1.29</v>
      </c>
      <c r="J8" s="11">
        <v>1.29</v>
      </c>
      <c r="K8" s="11">
        <v>0.86</v>
      </c>
      <c r="L8" s="11">
        <v>0.25799999999999995</v>
      </c>
      <c r="M8" s="14"/>
      <c r="N8" s="14">
        <v>565</v>
      </c>
      <c r="O8" s="14">
        <v>725</v>
      </c>
      <c r="P8" s="14">
        <v>874</v>
      </c>
      <c r="Q8" s="14">
        <v>1010</v>
      </c>
      <c r="R8" s="14">
        <v>1125</v>
      </c>
      <c r="S8" s="66"/>
      <c r="T8" s="66"/>
      <c r="U8" s="66"/>
      <c r="V8" s="66"/>
      <c r="W8" s="66"/>
      <c r="X8" s="66"/>
      <c r="Y8" s="66"/>
      <c r="Z8" s="70"/>
      <c r="AA8" s="70"/>
      <c r="AB8" s="50"/>
      <c r="AC8" s="35"/>
      <c r="AD8" s="35"/>
      <c r="AE8" s="35"/>
      <c r="AF8" s="35"/>
      <c r="AG8" s="35"/>
      <c r="AH8" s="35"/>
      <c r="AI8" s="35"/>
      <c r="AJ8" s="35"/>
      <c r="AK8" s="35"/>
      <c r="AL8" s="35"/>
      <c r="AM8" s="35"/>
      <c r="AN8" s="35"/>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8"/>
      <c r="OE8" s="58"/>
      <c r="OF8" s="58"/>
      <c r="OG8" s="58"/>
      <c r="OH8" s="58"/>
      <c r="OI8" s="58"/>
      <c r="OJ8" s="58"/>
      <c r="OK8" s="58"/>
    </row>
    <row r="9" spans="1:409" s="68" customFormat="1" x14ac:dyDescent="0.2">
      <c r="A9" s="8" t="s">
        <v>478</v>
      </c>
      <c r="B9" s="30" t="s">
        <v>642</v>
      </c>
      <c r="C9" s="57" t="s">
        <v>59</v>
      </c>
      <c r="D9" s="57"/>
      <c r="E9" s="13">
        <v>7.9</v>
      </c>
      <c r="F9" s="13">
        <v>7.9000000000000001E-2</v>
      </c>
      <c r="G9" s="13">
        <v>1.58</v>
      </c>
      <c r="H9" s="13">
        <v>1.58</v>
      </c>
      <c r="I9" s="13">
        <v>2.37</v>
      </c>
      <c r="J9" s="13">
        <v>1.58</v>
      </c>
      <c r="K9" s="13">
        <v>0.79</v>
      </c>
      <c r="L9" s="13">
        <v>7.9000000000000001E-2</v>
      </c>
      <c r="M9" s="31"/>
      <c r="N9" s="31">
        <v>443</v>
      </c>
      <c r="O9" s="31">
        <v>610</v>
      </c>
      <c r="P9" s="31">
        <v>797</v>
      </c>
      <c r="Q9" s="31">
        <v>936</v>
      </c>
      <c r="R9" s="31">
        <v>1065</v>
      </c>
      <c r="S9" s="34"/>
      <c r="T9" s="34"/>
      <c r="U9" s="34"/>
      <c r="V9" s="34"/>
      <c r="W9" s="34"/>
      <c r="X9" s="34"/>
      <c r="Y9" s="34"/>
      <c r="Z9" s="120"/>
      <c r="AA9" s="12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row>
    <row r="10" spans="1:409" s="68" customFormat="1" x14ac:dyDescent="0.2">
      <c r="A10" s="8" t="s">
        <v>366</v>
      </c>
      <c r="B10" s="30" t="s">
        <v>642</v>
      </c>
      <c r="C10" s="57" t="s">
        <v>59</v>
      </c>
      <c r="D10" s="57"/>
      <c r="E10" s="76">
        <v>5.6</v>
      </c>
      <c r="F10" s="25">
        <v>0</v>
      </c>
      <c r="G10" s="25">
        <v>5.5999999999999994E-2</v>
      </c>
      <c r="H10" s="25">
        <v>1.68</v>
      </c>
      <c r="I10" s="25">
        <v>1.68</v>
      </c>
      <c r="J10" s="25">
        <v>1.4</v>
      </c>
      <c r="K10" s="25">
        <v>0.72799999999999998</v>
      </c>
      <c r="L10" s="25">
        <v>0.11199999999999999</v>
      </c>
      <c r="M10" s="14"/>
      <c r="N10" s="14">
        <v>574</v>
      </c>
      <c r="O10" s="14">
        <v>698</v>
      </c>
      <c r="P10" s="14">
        <v>838</v>
      </c>
      <c r="Q10" s="14">
        <v>964</v>
      </c>
      <c r="R10" s="14">
        <v>1080</v>
      </c>
      <c r="S10" s="66"/>
      <c r="T10" s="66"/>
      <c r="U10" s="66"/>
      <c r="V10" s="66"/>
      <c r="W10" s="66"/>
      <c r="X10" s="66"/>
      <c r="Y10" s="66"/>
      <c r="Z10" s="70"/>
      <c r="AA10" s="7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8"/>
      <c r="OE10" s="50"/>
      <c r="OF10" s="50"/>
      <c r="OG10" s="50"/>
      <c r="OH10" s="50"/>
      <c r="OI10" s="50"/>
      <c r="OJ10" s="50"/>
      <c r="OK10" s="50"/>
    </row>
    <row r="11" spans="1:409" s="68" customFormat="1" x14ac:dyDescent="0.2">
      <c r="A11" s="8" t="s">
        <v>364</v>
      </c>
      <c r="B11" s="30" t="s">
        <v>642</v>
      </c>
      <c r="C11" s="57" t="s">
        <v>59</v>
      </c>
      <c r="D11" s="57"/>
      <c r="E11" s="11">
        <v>3.7</v>
      </c>
      <c r="F11" s="11">
        <v>0</v>
      </c>
      <c r="G11" s="11">
        <v>0</v>
      </c>
      <c r="H11" s="11">
        <v>0.37</v>
      </c>
      <c r="I11" s="11">
        <v>1.1100000000000001</v>
      </c>
      <c r="J11" s="11">
        <v>1.1100000000000001</v>
      </c>
      <c r="K11" s="11">
        <v>0.74</v>
      </c>
      <c r="L11" s="11">
        <v>0.29600000000000004</v>
      </c>
      <c r="M11" s="14"/>
      <c r="N11" s="14">
        <v>617</v>
      </c>
      <c r="O11" s="14">
        <v>751</v>
      </c>
      <c r="P11" s="14">
        <v>899</v>
      </c>
      <c r="Q11" s="14"/>
      <c r="R11" s="14">
        <v>1104</v>
      </c>
      <c r="S11" s="66"/>
      <c r="T11" s="66"/>
      <c r="U11" s="66"/>
      <c r="V11" s="66"/>
      <c r="W11" s="66"/>
      <c r="X11" s="66"/>
      <c r="Y11" s="66"/>
      <c r="Z11" s="70"/>
      <c r="AA11" s="70"/>
      <c r="AB11" s="50"/>
      <c r="AC11" s="35"/>
      <c r="AD11" s="35"/>
      <c r="AE11" s="35"/>
      <c r="AF11" s="35"/>
      <c r="AG11" s="35"/>
      <c r="AH11" s="35"/>
      <c r="AI11" s="35"/>
      <c r="AJ11" s="35"/>
      <c r="AK11" s="35"/>
      <c r="AL11" s="35"/>
      <c r="AM11" s="35"/>
      <c r="AN11" s="3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8"/>
      <c r="OE11" s="50"/>
      <c r="OF11" s="50"/>
      <c r="OG11" s="50"/>
      <c r="OH11" s="50"/>
      <c r="OI11" s="50"/>
      <c r="OJ11" s="50"/>
      <c r="OK11" s="50"/>
      <c r="OL11" s="58"/>
      <c r="OM11" s="58"/>
      <c r="ON11" s="58"/>
      <c r="OO11" s="58"/>
      <c r="OP11" s="58"/>
      <c r="OQ11" s="58"/>
      <c r="OR11" s="58"/>
      <c r="OS11" s="58"/>
    </row>
    <row r="12" spans="1:409" s="68" customFormat="1" x14ac:dyDescent="0.2">
      <c r="A12" s="8" t="s">
        <v>365</v>
      </c>
      <c r="B12" s="30" t="s">
        <v>642</v>
      </c>
      <c r="C12" s="57" t="s">
        <v>59</v>
      </c>
      <c r="D12" s="57"/>
      <c r="E12" s="11">
        <v>5.4</v>
      </c>
      <c r="F12" s="11">
        <v>0</v>
      </c>
      <c r="G12" s="11">
        <v>0.10800000000000001</v>
      </c>
      <c r="H12" s="11">
        <v>1.62</v>
      </c>
      <c r="I12" s="11">
        <v>1.62</v>
      </c>
      <c r="J12" s="11">
        <v>1.08</v>
      </c>
      <c r="K12" s="11">
        <v>0.54</v>
      </c>
      <c r="L12" s="11">
        <v>5.4000000000000006E-2</v>
      </c>
      <c r="M12" s="14"/>
      <c r="N12" s="14">
        <v>565</v>
      </c>
      <c r="O12" s="14">
        <v>701</v>
      </c>
      <c r="P12" s="14">
        <v>829</v>
      </c>
      <c r="Q12" s="14">
        <v>966</v>
      </c>
      <c r="R12" s="14">
        <v>1113</v>
      </c>
      <c r="S12" s="66"/>
      <c r="T12" s="66"/>
      <c r="U12" s="66"/>
      <c r="V12" s="66"/>
      <c r="W12" s="66"/>
      <c r="X12" s="66"/>
      <c r="Y12" s="66"/>
      <c r="Z12" s="70"/>
      <c r="AA12" s="70"/>
      <c r="AB12" s="50"/>
      <c r="AC12" s="35"/>
      <c r="AD12" s="35"/>
      <c r="AE12" s="35"/>
      <c r="AF12" s="35"/>
      <c r="AG12" s="35"/>
      <c r="AH12" s="35"/>
      <c r="AI12" s="35"/>
      <c r="AJ12" s="35"/>
      <c r="AK12" s="35"/>
      <c r="AL12" s="35"/>
      <c r="AM12" s="35"/>
      <c r="AN12" s="3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E12" s="50"/>
      <c r="OF12" s="50"/>
      <c r="OG12" s="50"/>
      <c r="OH12" s="50"/>
      <c r="OI12" s="50"/>
      <c r="OJ12" s="50"/>
      <c r="OK12" s="50"/>
      <c r="OL12" s="58"/>
      <c r="OM12" s="58"/>
      <c r="ON12" s="58"/>
      <c r="OO12" s="58"/>
      <c r="OP12" s="58"/>
      <c r="OQ12" s="58"/>
      <c r="OR12" s="58"/>
      <c r="OS12" s="58"/>
    </row>
    <row r="13" spans="1:409" s="68" customFormat="1" x14ac:dyDescent="0.2">
      <c r="A13" s="8" t="s">
        <v>477</v>
      </c>
      <c r="B13" s="30" t="s">
        <v>642</v>
      </c>
      <c r="C13" s="57" t="s">
        <v>59</v>
      </c>
      <c r="D13" s="57"/>
      <c r="E13" s="59">
        <v>6.3</v>
      </c>
      <c r="F13" s="25">
        <v>0</v>
      </c>
      <c r="G13" s="25">
        <v>0.252</v>
      </c>
      <c r="H13" s="25">
        <v>1.89</v>
      </c>
      <c r="I13" s="25">
        <v>2.52</v>
      </c>
      <c r="J13" s="25">
        <v>1.26</v>
      </c>
      <c r="K13" s="25">
        <v>0.63</v>
      </c>
      <c r="L13" s="25">
        <v>0</v>
      </c>
      <c r="M13" s="31"/>
      <c r="N13" s="31">
        <v>439</v>
      </c>
      <c r="O13" s="31">
        <v>657</v>
      </c>
      <c r="P13" s="31">
        <v>792</v>
      </c>
      <c r="Q13" s="31">
        <v>924</v>
      </c>
      <c r="R13" s="31">
        <v>1040</v>
      </c>
      <c r="S13" s="34"/>
      <c r="T13" s="34"/>
      <c r="U13" s="34"/>
      <c r="V13" s="34"/>
      <c r="W13" s="34"/>
      <c r="X13" s="34"/>
      <c r="Y13" s="34"/>
      <c r="Z13" s="120"/>
      <c r="AA13" s="12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row>
    <row r="14" spans="1:409" s="68" customFormat="1" x14ac:dyDescent="0.2">
      <c r="A14" s="8" t="s">
        <v>367</v>
      </c>
      <c r="B14" s="30" t="s">
        <v>642</v>
      </c>
      <c r="C14" s="57" t="s">
        <v>59</v>
      </c>
      <c r="D14" s="57"/>
      <c r="E14" s="76">
        <v>8.4</v>
      </c>
      <c r="F14" s="25">
        <v>0</v>
      </c>
      <c r="G14" s="25">
        <v>0.58800000000000008</v>
      </c>
      <c r="H14" s="25">
        <v>4.4520000000000008</v>
      </c>
      <c r="I14" s="25">
        <v>2.3520000000000003</v>
      </c>
      <c r="J14" s="25">
        <v>0.84</v>
      </c>
      <c r="K14" s="25">
        <v>0.16800000000000001</v>
      </c>
      <c r="L14" s="25">
        <v>0</v>
      </c>
      <c r="M14" s="14"/>
      <c r="N14" s="14">
        <v>411</v>
      </c>
      <c r="O14" s="14">
        <v>641</v>
      </c>
      <c r="P14" s="14">
        <v>776</v>
      </c>
      <c r="Q14" s="14">
        <v>911</v>
      </c>
      <c r="R14" s="14">
        <v>1070</v>
      </c>
      <c r="S14" s="66"/>
      <c r="T14" s="66"/>
      <c r="U14" s="66"/>
      <c r="V14" s="66"/>
      <c r="W14" s="66"/>
      <c r="X14" s="66"/>
      <c r="Y14" s="66"/>
      <c r="Z14" s="70"/>
      <c r="AA14" s="70"/>
      <c r="AB14" s="50"/>
      <c r="AC14" s="35"/>
      <c r="AD14" s="35"/>
      <c r="AE14" s="35"/>
      <c r="AF14" s="35"/>
      <c r="AG14" s="35"/>
      <c r="AH14" s="35"/>
      <c r="AI14" s="35"/>
      <c r="AJ14" s="35"/>
      <c r="AK14" s="35"/>
      <c r="AL14" s="35"/>
      <c r="AM14" s="35"/>
      <c r="AN14" s="3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E14" s="58"/>
      <c r="OF14" s="58"/>
      <c r="OG14" s="58"/>
      <c r="OH14" s="58"/>
      <c r="OI14" s="58"/>
      <c r="OJ14" s="58"/>
      <c r="OK14" s="58"/>
    </row>
    <row r="15" spans="1:409" s="68" customFormat="1" x14ac:dyDescent="0.2">
      <c r="A15" s="8" t="s">
        <v>368</v>
      </c>
      <c r="B15" s="30" t="s">
        <v>643</v>
      </c>
      <c r="C15" s="57" t="s">
        <v>58</v>
      </c>
      <c r="D15" s="57"/>
      <c r="E15" s="11">
        <v>35</v>
      </c>
      <c r="F15" s="11">
        <v>0</v>
      </c>
      <c r="G15" s="11">
        <v>3.5</v>
      </c>
      <c r="H15" s="11">
        <v>21</v>
      </c>
      <c r="I15" s="11">
        <v>10.5</v>
      </c>
      <c r="J15" s="11">
        <v>1.75</v>
      </c>
      <c r="K15" s="11">
        <v>0</v>
      </c>
      <c r="L15" s="11">
        <v>0</v>
      </c>
      <c r="M15" s="14"/>
      <c r="N15" s="14">
        <v>360</v>
      </c>
      <c r="O15" s="14">
        <v>567</v>
      </c>
      <c r="P15" s="14">
        <v>689</v>
      </c>
      <c r="Q15" s="14">
        <v>791</v>
      </c>
      <c r="R15" s="14">
        <v>943</v>
      </c>
      <c r="S15" s="66"/>
      <c r="T15" s="66"/>
      <c r="U15" s="66"/>
      <c r="V15" s="66"/>
      <c r="W15" s="66"/>
      <c r="X15" s="66"/>
      <c r="Y15" s="66"/>
      <c r="Z15" s="70"/>
      <c r="AA15" s="70"/>
      <c r="AB15" s="50"/>
      <c r="AC15" s="35"/>
      <c r="AD15" s="35"/>
      <c r="AE15" s="35"/>
      <c r="AF15" s="35"/>
      <c r="AG15" s="35"/>
      <c r="AH15" s="35"/>
      <c r="AI15" s="35"/>
      <c r="AJ15" s="35"/>
      <c r="AK15" s="35"/>
      <c r="AL15" s="35"/>
      <c r="AM15" s="35"/>
      <c r="AN15" s="35"/>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L15" s="50"/>
      <c r="OM15" s="50"/>
      <c r="ON15" s="50"/>
      <c r="OO15" s="50"/>
      <c r="OP15" s="50"/>
      <c r="OQ15" s="50"/>
      <c r="OR15" s="50"/>
      <c r="OS15" s="50"/>
    </row>
    <row r="16" spans="1:409" s="68" customFormat="1" x14ac:dyDescent="0.2">
      <c r="A16" s="8" t="s">
        <v>372</v>
      </c>
      <c r="B16" s="30" t="s">
        <v>643</v>
      </c>
      <c r="C16" s="57" t="s">
        <v>58</v>
      </c>
      <c r="D16" s="57"/>
      <c r="E16" s="76">
        <v>41</v>
      </c>
      <c r="F16" s="25">
        <v>0</v>
      </c>
      <c r="G16" s="25">
        <v>6.15</v>
      </c>
      <c r="H16" s="25">
        <v>28.7</v>
      </c>
      <c r="I16" s="25">
        <v>5.33</v>
      </c>
      <c r="J16" s="25">
        <v>0.41</v>
      </c>
      <c r="K16" s="25">
        <v>0</v>
      </c>
      <c r="L16" s="25">
        <v>0</v>
      </c>
      <c r="M16" s="14"/>
      <c r="N16" s="14">
        <v>379</v>
      </c>
      <c r="O16" s="14">
        <v>551</v>
      </c>
      <c r="P16" s="14">
        <v>666</v>
      </c>
      <c r="Q16" s="14">
        <v>762</v>
      </c>
      <c r="R16" s="14">
        <v>865</v>
      </c>
      <c r="S16" s="66"/>
      <c r="T16" s="66"/>
      <c r="U16" s="66"/>
      <c r="V16" s="66"/>
      <c r="W16" s="66"/>
      <c r="X16" s="66"/>
      <c r="Y16" s="66"/>
      <c r="Z16" s="70"/>
      <c r="AA16" s="7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E16" s="58"/>
      <c r="OF16" s="58"/>
      <c r="OG16" s="58"/>
      <c r="OH16" s="58"/>
      <c r="OI16" s="58"/>
      <c r="OJ16" s="58"/>
      <c r="OK16" s="58"/>
      <c r="OL16" s="58"/>
      <c r="OM16" s="58"/>
      <c r="ON16" s="58"/>
      <c r="OO16" s="58"/>
      <c r="OP16" s="58"/>
      <c r="OQ16" s="58"/>
      <c r="OR16" s="58"/>
      <c r="OS16" s="58"/>
    </row>
    <row r="17" spans="1:409" s="68" customFormat="1" x14ac:dyDescent="0.2">
      <c r="A17" s="8" t="s">
        <v>369</v>
      </c>
      <c r="B17" s="30" t="s">
        <v>643</v>
      </c>
      <c r="C17" s="57" t="s">
        <v>58</v>
      </c>
      <c r="D17" s="57"/>
      <c r="E17" s="11">
        <v>38.5</v>
      </c>
      <c r="F17" s="11">
        <v>0</v>
      </c>
      <c r="G17" s="11">
        <v>3.85</v>
      </c>
      <c r="H17" s="11">
        <v>15.4</v>
      </c>
      <c r="I17" s="11">
        <v>11.55</v>
      </c>
      <c r="J17" s="11">
        <v>3.85</v>
      </c>
      <c r="K17" s="11">
        <v>1.54</v>
      </c>
      <c r="L17" s="11">
        <v>0</v>
      </c>
      <c r="M17" s="14"/>
      <c r="N17" s="14">
        <v>332</v>
      </c>
      <c r="O17" s="14">
        <v>566</v>
      </c>
      <c r="P17" s="14">
        <v>718</v>
      </c>
      <c r="Q17" s="14">
        <v>844</v>
      </c>
      <c r="R17" s="14">
        <v>1142</v>
      </c>
      <c r="S17" s="66"/>
      <c r="T17" s="66"/>
      <c r="U17" s="66"/>
      <c r="V17" s="66"/>
      <c r="W17" s="66"/>
      <c r="X17" s="66"/>
      <c r="Y17" s="66"/>
      <c r="Z17" s="70"/>
      <c r="AA17" s="70"/>
      <c r="AB17" s="50"/>
      <c r="AC17" s="35"/>
      <c r="AD17" s="35"/>
      <c r="AE17" s="35"/>
      <c r="AF17" s="35"/>
      <c r="AG17" s="35"/>
      <c r="AH17" s="35"/>
      <c r="AI17" s="35"/>
      <c r="AJ17" s="35"/>
      <c r="AK17" s="35"/>
      <c r="AL17" s="35"/>
      <c r="AM17" s="35"/>
      <c r="AN17" s="35"/>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L17" s="58"/>
      <c r="OM17" s="58"/>
      <c r="ON17" s="58"/>
      <c r="OO17" s="58"/>
      <c r="OP17" s="58"/>
      <c r="OQ17" s="58"/>
      <c r="OR17" s="58"/>
      <c r="OS17" s="58"/>
    </row>
    <row r="18" spans="1:409" s="68" customFormat="1" x14ac:dyDescent="0.2">
      <c r="A18" s="8" t="s">
        <v>370</v>
      </c>
      <c r="B18" s="30" t="s">
        <v>643</v>
      </c>
      <c r="C18" s="57" t="s">
        <v>58</v>
      </c>
      <c r="D18" s="57"/>
      <c r="E18" s="11">
        <v>47</v>
      </c>
      <c r="F18" s="11">
        <v>0</v>
      </c>
      <c r="G18" s="11">
        <v>0.47</v>
      </c>
      <c r="H18" s="11">
        <v>28.2</v>
      </c>
      <c r="I18" s="11">
        <v>14.1</v>
      </c>
      <c r="J18" s="11">
        <v>1.41</v>
      </c>
      <c r="K18" s="11">
        <v>0</v>
      </c>
      <c r="L18" s="11">
        <v>0</v>
      </c>
      <c r="M18" s="14"/>
      <c r="N18" s="14">
        <v>400</v>
      </c>
      <c r="O18" s="14">
        <v>599</v>
      </c>
      <c r="P18" s="14">
        <v>710</v>
      </c>
      <c r="Q18" s="14">
        <v>795</v>
      </c>
      <c r="R18" s="14">
        <v>975</v>
      </c>
      <c r="S18" s="66"/>
      <c r="T18" s="66"/>
      <c r="U18" s="66"/>
      <c r="V18" s="66"/>
      <c r="W18" s="66"/>
      <c r="X18" s="66"/>
      <c r="Y18" s="66"/>
      <c r="Z18" s="70"/>
      <c r="AA18" s="70"/>
      <c r="AB18" s="50"/>
      <c r="AC18" s="35"/>
      <c r="AD18" s="35"/>
      <c r="AE18" s="35"/>
      <c r="AF18" s="35"/>
      <c r="AG18" s="35"/>
      <c r="AH18" s="35"/>
      <c r="AI18" s="35"/>
      <c r="AJ18" s="35"/>
      <c r="AK18" s="35"/>
      <c r="AL18" s="35"/>
      <c r="AM18" s="35"/>
      <c r="AN18" s="35"/>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8"/>
    </row>
    <row r="19" spans="1:409" s="68" customFormat="1" x14ac:dyDescent="0.2">
      <c r="A19" s="8" t="s">
        <v>371</v>
      </c>
      <c r="B19" s="30" t="s">
        <v>643</v>
      </c>
      <c r="C19" s="57" t="s">
        <v>58</v>
      </c>
      <c r="D19" s="57"/>
      <c r="E19" s="47">
        <v>28</v>
      </c>
      <c r="F19" s="24">
        <v>0</v>
      </c>
      <c r="G19" s="24">
        <v>0.84</v>
      </c>
      <c r="H19" s="24">
        <v>11.2</v>
      </c>
      <c r="I19" s="24">
        <v>8.4</v>
      </c>
      <c r="J19" s="24">
        <v>5.6</v>
      </c>
      <c r="K19" s="24">
        <v>1.96</v>
      </c>
      <c r="L19" s="24">
        <v>0.56000000000000005</v>
      </c>
      <c r="M19" s="14"/>
      <c r="N19" s="14">
        <v>320</v>
      </c>
      <c r="O19" s="14">
        <v>617</v>
      </c>
      <c r="P19" s="14">
        <v>760</v>
      </c>
      <c r="Q19" s="14">
        <v>923</v>
      </c>
      <c r="R19" s="14">
        <v>1197</v>
      </c>
      <c r="S19" s="66"/>
      <c r="T19" s="66"/>
      <c r="U19" s="66"/>
      <c r="V19" s="66"/>
      <c r="W19" s="66"/>
      <c r="X19" s="66"/>
      <c r="Y19" s="66"/>
      <c r="Z19" s="70"/>
      <c r="AA19" s="70"/>
      <c r="AB19" s="50"/>
      <c r="AC19" s="35"/>
      <c r="AD19" s="35"/>
      <c r="AE19" s="35"/>
      <c r="AF19" s="35"/>
      <c r="AG19" s="35"/>
      <c r="AH19" s="35"/>
      <c r="AI19" s="35"/>
      <c r="AJ19" s="35"/>
      <c r="AK19" s="35"/>
      <c r="AL19" s="35"/>
      <c r="AM19" s="35"/>
      <c r="AN19" s="35"/>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8"/>
    </row>
    <row r="20" spans="1:409" s="50" customFormat="1" x14ac:dyDescent="0.2">
      <c r="A20" s="62" t="s">
        <v>766</v>
      </c>
      <c r="B20" s="30" t="s">
        <v>644</v>
      </c>
      <c r="C20" s="57" t="s">
        <v>57</v>
      </c>
      <c r="D20" s="57"/>
      <c r="E20" s="13">
        <v>52</v>
      </c>
      <c r="F20" s="13">
        <v>0</v>
      </c>
      <c r="G20" s="13">
        <v>1.04</v>
      </c>
      <c r="H20" s="13">
        <v>15.6</v>
      </c>
      <c r="I20" s="13">
        <v>15.6</v>
      </c>
      <c r="J20" s="13">
        <v>10.4</v>
      </c>
      <c r="K20" s="13">
        <v>5.2</v>
      </c>
      <c r="L20" s="13">
        <v>2.6</v>
      </c>
      <c r="M20" s="31"/>
      <c r="N20" s="31">
        <v>342</v>
      </c>
      <c r="O20" s="31">
        <v>621</v>
      </c>
      <c r="P20" s="31">
        <v>754</v>
      </c>
      <c r="Q20" s="31">
        <v>941</v>
      </c>
      <c r="R20" s="31">
        <v>1359</v>
      </c>
      <c r="S20" s="34"/>
      <c r="T20" s="34"/>
      <c r="U20" s="34"/>
      <c r="V20" s="34"/>
      <c r="W20" s="34"/>
      <c r="X20" s="34"/>
      <c r="Y20" s="34"/>
      <c r="Z20" s="120"/>
      <c r="AA20" s="120"/>
      <c r="AC20" s="35"/>
      <c r="AD20" s="35"/>
      <c r="AE20" s="35"/>
      <c r="AF20" s="35"/>
      <c r="AG20" s="35"/>
      <c r="AH20" s="35"/>
      <c r="AI20" s="35"/>
      <c r="AJ20" s="35"/>
      <c r="AK20" s="35"/>
      <c r="AL20" s="35"/>
      <c r="AM20" s="35"/>
      <c r="AN20" s="35"/>
      <c r="OD20" s="58"/>
      <c r="OE20" s="58"/>
      <c r="OF20" s="58"/>
      <c r="OG20" s="58"/>
      <c r="OH20" s="58"/>
      <c r="OI20" s="58"/>
      <c r="OJ20" s="58"/>
      <c r="OK20" s="58"/>
      <c r="OL20" s="68"/>
      <c r="OM20" s="68"/>
      <c r="ON20" s="68"/>
      <c r="OO20" s="68"/>
      <c r="OP20" s="68"/>
      <c r="OQ20" s="68"/>
      <c r="OR20" s="68"/>
      <c r="OS20" s="68"/>
    </row>
    <row r="21" spans="1:409" s="50" customFormat="1" x14ac:dyDescent="0.2">
      <c r="A21" s="8" t="s">
        <v>375</v>
      </c>
      <c r="B21" s="30" t="s">
        <v>644</v>
      </c>
      <c r="C21" s="57" t="s">
        <v>57</v>
      </c>
      <c r="D21" s="57"/>
      <c r="E21" s="11" t="s">
        <v>583</v>
      </c>
      <c r="F21" s="11"/>
      <c r="G21" s="11"/>
      <c r="H21" s="11"/>
      <c r="I21" s="11"/>
      <c r="J21" s="11"/>
      <c r="K21" s="11"/>
      <c r="L21" s="11"/>
      <c r="M21" s="14"/>
      <c r="N21" s="14">
        <v>413</v>
      </c>
      <c r="O21" s="14">
        <v>646</v>
      </c>
      <c r="P21" s="14">
        <v>768</v>
      </c>
      <c r="Q21" s="14">
        <v>930</v>
      </c>
      <c r="R21" s="14">
        <v>1227</v>
      </c>
      <c r="S21" s="66"/>
      <c r="T21" s="66"/>
      <c r="U21" s="66"/>
      <c r="V21" s="66"/>
      <c r="W21" s="66"/>
      <c r="X21" s="66"/>
      <c r="Y21" s="66"/>
      <c r="Z21" s="70"/>
      <c r="AA21" s="70"/>
      <c r="AC21" s="35"/>
      <c r="AD21" s="35"/>
      <c r="AE21" s="35"/>
      <c r="AF21" s="35"/>
      <c r="AG21" s="35"/>
      <c r="AH21" s="35"/>
      <c r="AI21" s="35"/>
      <c r="AJ21" s="35"/>
      <c r="AK21" s="35"/>
      <c r="AL21" s="35"/>
      <c r="AM21" s="35"/>
      <c r="AN21" s="35"/>
      <c r="OD21" s="58"/>
      <c r="OL21" s="68"/>
      <c r="OM21" s="68"/>
      <c r="ON21" s="68"/>
      <c r="OO21" s="68"/>
      <c r="OP21" s="68"/>
      <c r="OQ21" s="68"/>
      <c r="OR21" s="68"/>
      <c r="OS21" s="68"/>
    </row>
    <row r="22" spans="1:409" s="68" customFormat="1" x14ac:dyDescent="0.2">
      <c r="A22" s="8" t="s">
        <v>373</v>
      </c>
      <c r="B22" s="30" t="s">
        <v>644</v>
      </c>
      <c r="C22" s="57" t="s">
        <v>57</v>
      </c>
      <c r="D22" s="57"/>
      <c r="E22" s="13">
        <v>31</v>
      </c>
      <c r="F22" s="13">
        <v>0</v>
      </c>
      <c r="G22" s="13">
        <v>0.31</v>
      </c>
      <c r="H22" s="13">
        <v>6.2</v>
      </c>
      <c r="I22" s="13">
        <v>12.4</v>
      </c>
      <c r="J22" s="13">
        <v>6.2</v>
      </c>
      <c r="K22" s="13">
        <v>3.1</v>
      </c>
      <c r="L22" s="13">
        <v>1.55</v>
      </c>
      <c r="M22" s="31"/>
      <c r="N22" s="31">
        <v>385</v>
      </c>
      <c r="O22" s="31">
        <v>646</v>
      </c>
      <c r="P22" s="31">
        <v>782</v>
      </c>
      <c r="Q22" s="31">
        <v>932</v>
      </c>
      <c r="R22" s="31">
        <v>1206</v>
      </c>
      <c r="S22" s="34"/>
      <c r="T22" s="34"/>
      <c r="U22" s="34"/>
      <c r="V22" s="34"/>
      <c r="W22" s="34"/>
      <c r="X22" s="34"/>
      <c r="Y22" s="34"/>
      <c r="Z22" s="120"/>
      <c r="AA22" s="120"/>
      <c r="AB22" s="50"/>
      <c r="AC22" s="35"/>
      <c r="AD22" s="35"/>
      <c r="AE22" s="35"/>
      <c r="AF22" s="35"/>
      <c r="AG22" s="35"/>
      <c r="AH22" s="35"/>
      <c r="AI22" s="35"/>
      <c r="AJ22" s="35"/>
      <c r="AK22" s="35"/>
      <c r="AL22" s="35"/>
      <c r="AM22" s="35"/>
      <c r="AN22" s="35"/>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8"/>
    </row>
    <row r="23" spans="1:409" s="68" customFormat="1" x14ac:dyDescent="0.2">
      <c r="A23" s="8" t="s">
        <v>376</v>
      </c>
      <c r="B23" s="30" t="s">
        <v>644</v>
      </c>
      <c r="C23" s="57" t="s">
        <v>57</v>
      </c>
      <c r="D23" s="57"/>
      <c r="E23" s="11" t="s">
        <v>583</v>
      </c>
      <c r="F23" s="11"/>
      <c r="G23" s="11"/>
      <c r="H23" s="11"/>
      <c r="I23" s="11"/>
      <c r="J23" s="11"/>
      <c r="K23" s="11"/>
      <c r="L23" s="11"/>
      <c r="M23" s="14"/>
      <c r="N23" s="14">
        <v>152</v>
      </c>
      <c r="O23" s="14">
        <v>641</v>
      </c>
      <c r="P23" s="14">
        <v>741</v>
      </c>
      <c r="Q23" s="14">
        <v>887</v>
      </c>
      <c r="R23" s="14">
        <v>1157</v>
      </c>
      <c r="S23" s="66"/>
      <c r="T23" s="66"/>
      <c r="U23" s="66"/>
      <c r="V23" s="66"/>
      <c r="W23" s="66"/>
      <c r="X23" s="66"/>
      <c r="Y23" s="66"/>
      <c r="Z23" s="70"/>
      <c r="AA23" s="70"/>
      <c r="AB23" s="50"/>
      <c r="AC23" s="35"/>
      <c r="AD23" s="35"/>
      <c r="AE23" s="35"/>
      <c r="AF23" s="35"/>
      <c r="AG23" s="35"/>
      <c r="AH23" s="35"/>
      <c r="AI23" s="35"/>
      <c r="AJ23" s="35"/>
      <c r="AK23" s="35"/>
      <c r="AL23" s="35"/>
      <c r="AM23" s="35"/>
      <c r="AN23" s="35"/>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row>
    <row r="24" spans="1:409" s="68" customFormat="1" x14ac:dyDescent="0.2">
      <c r="A24" s="8" t="s">
        <v>374</v>
      </c>
      <c r="B24" s="30" t="s">
        <v>644</v>
      </c>
      <c r="C24" s="57" t="s">
        <v>57</v>
      </c>
      <c r="D24" s="57"/>
      <c r="E24" s="13">
        <v>43.2</v>
      </c>
      <c r="F24" s="13">
        <v>0</v>
      </c>
      <c r="G24" s="13">
        <v>1.2960000000000003</v>
      </c>
      <c r="H24" s="13">
        <v>12.96</v>
      </c>
      <c r="I24" s="13">
        <v>12.96</v>
      </c>
      <c r="J24" s="13">
        <v>8.64</v>
      </c>
      <c r="K24" s="13">
        <v>4.32</v>
      </c>
      <c r="L24" s="13">
        <v>1.7280000000000002</v>
      </c>
      <c r="M24" s="31"/>
      <c r="N24" s="31">
        <v>293</v>
      </c>
      <c r="O24" s="31">
        <v>624</v>
      </c>
      <c r="P24" s="31">
        <v>768</v>
      </c>
      <c r="Q24" s="31">
        <v>956</v>
      </c>
      <c r="R24" s="31">
        <v>1278</v>
      </c>
      <c r="S24" s="34"/>
      <c r="T24" s="34"/>
      <c r="U24" s="34"/>
      <c r="V24" s="34"/>
      <c r="W24" s="34"/>
      <c r="X24" s="34"/>
      <c r="Y24" s="34"/>
      <c r="Z24" s="120"/>
      <c r="AA24" s="120"/>
      <c r="AB24" s="50"/>
      <c r="AC24" s="35"/>
      <c r="AD24" s="35"/>
      <c r="AE24" s="35"/>
      <c r="AF24" s="35"/>
      <c r="AG24" s="35"/>
      <c r="AH24" s="35"/>
      <c r="AI24" s="35"/>
      <c r="AJ24" s="35"/>
      <c r="AK24" s="35"/>
      <c r="AL24" s="35"/>
      <c r="AM24" s="35"/>
      <c r="AN24" s="35"/>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L24" s="50"/>
      <c r="OM24" s="50"/>
      <c r="ON24" s="50"/>
      <c r="OO24" s="50"/>
      <c r="OP24" s="50"/>
      <c r="OQ24" s="50"/>
      <c r="OR24" s="50"/>
      <c r="OS24" s="50"/>
    </row>
    <row r="25" spans="1:409" s="68" customFormat="1" x14ac:dyDescent="0.2">
      <c r="A25" s="8" t="s">
        <v>377</v>
      </c>
      <c r="B25" s="33" t="s">
        <v>645</v>
      </c>
      <c r="C25" s="57" t="s">
        <v>56</v>
      </c>
      <c r="D25" s="57"/>
      <c r="E25" s="24">
        <v>49</v>
      </c>
      <c r="F25" s="24">
        <v>3.92</v>
      </c>
      <c r="G25" s="24">
        <v>44.1</v>
      </c>
      <c r="H25" s="24">
        <v>2.94</v>
      </c>
      <c r="I25" s="24">
        <v>0</v>
      </c>
      <c r="J25" s="24">
        <v>0</v>
      </c>
      <c r="K25" s="24">
        <v>0</v>
      </c>
      <c r="L25" s="24">
        <v>0</v>
      </c>
      <c r="M25" s="14"/>
      <c r="N25" s="14">
        <v>356</v>
      </c>
      <c r="O25" s="14">
        <v>400</v>
      </c>
      <c r="P25" s="14">
        <v>445</v>
      </c>
      <c r="Q25" s="14">
        <v>549</v>
      </c>
      <c r="R25" s="14">
        <v>760</v>
      </c>
      <c r="S25" s="66"/>
      <c r="T25" s="66"/>
      <c r="U25" s="66"/>
      <c r="V25" s="66"/>
      <c r="W25" s="66"/>
      <c r="X25" s="66"/>
      <c r="Y25" s="66"/>
      <c r="Z25" s="70"/>
      <c r="AA25" s="70"/>
      <c r="AB25" s="50"/>
      <c r="AC25" s="35"/>
      <c r="AD25" s="35"/>
      <c r="AE25" s="35"/>
      <c r="AF25" s="35"/>
      <c r="AG25" s="35"/>
      <c r="AH25" s="35"/>
      <c r="AI25" s="35"/>
      <c r="AJ25" s="35"/>
      <c r="AK25" s="35"/>
      <c r="AL25" s="35"/>
      <c r="AM25" s="35"/>
      <c r="AN25" s="35"/>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row>
    <row r="26" spans="1:409" s="68" customFormat="1" x14ac:dyDescent="0.2">
      <c r="A26" s="8" t="s">
        <v>378</v>
      </c>
      <c r="B26" s="33" t="s">
        <v>646</v>
      </c>
      <c r="C26" s="57" t="s">
        <v>55</v>
      </c>
      <c r="D26" s="57"/>
      <c r="E26" s="24">
        <v>0.16</v>
      </c>
      <c r="F26" s="24">
        <v>0</v>
      </c>
      <c r="G26" s="24">
        <v>0</v>
      </c>
      <c r="H26" s="24">
        <v>1.6000000000000001E-3</v>
      </c>
      <c r="I26" s="24">
        <v>1.6E-2</v>
      </c>
      <c r="J26" s="24">
        <v>3.2000000000000001E-2</v>
      </c>
      <c r="K26" s="24">
        <v>4.8000000000000001E-2</v>
      </c>
      <c r="L26" s="24">
        <v>4.8000000000000001E-2</v>
      </c>
      <c r="M26" s="14"/>
      <c r="N26" s="14">
        <v>760</v>
      </c>
      <c r="O26" s="14">
        <v>875</v>
      </c>
      <c r="P26" s="14">
        <v>964</v>
      </c>
      <c r="Q26" s="14">
        <v>1041</v>
      </c>
      <c r="R26" s="14">
        <v>1116</v>
      </c>
      <c r="S26" s="66"/>
      <c r="T26" s="66"/>
      <c r="U26" s="66"/>
      <c r="V26" s="66"/>
      <c r="W26" s="66"/>
      <c r="X26" s="66"/>
      <c r="Y26" s="66"/>
      <c r="Z26" s="70"/>
      <c r="AA26" s="70"/>
      <c r="AB26" s="50"/>
      <c r="AC26" s="35"/>
      <c r="AD26" s="35"/>
      <c r="AE26" s="35"/>
      <c r="AF26" s="35"/>
      <c r="AG26" s="35"/>
      <c r="AH26" s="35"/>
      <c r="AI26" s="35"/>
      <c r="AJ26" s="35"/>
      <c r="AK26" s="35"/>
      <c r="AL26" s="35"/>
      <c r="AM26" s="35"/>
      <c r="AN26" s="35"/>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8"/>
    </row>
    <row r="27" spans="1:409" s="68" customFormat="1" x14ac:dyDescent="0.2">
      <c r="A27" s="8" t="s">
        <v>379</v>
      </c>
      <c r="B27" s="30" t="s">
        <v>647</v>
      </c>
      <c r="C27" s="57" t="s">
        <v>54</v>
      </c>
      <c r="D27" s="57"/>
      <c r="E27" s="13">
        <v>4.4000000000000004</v>
      </c>
      <c r="F27" s="13">
        <v>0</v>
      </c>
      <c r="G27" s="13">
        <v>4.4000000000000004E-2</v>
      </c>
      <c r="H27" s="13">
        <v>1.32</v>
      </c>
      <c r="I27" s="13">
        <v>2.2000000000000002</v>
      </c>
      <c r="J27" s="13">
        <v>0.88</v>
      </c>
      <c r="K27" s="13">
        <v>0.17600000000000002</v>
      </c>
      <c r="L27" s="13">
        <v>0</v>
      </c>
      <c r="M27" s="31"/>
      <c r="N27" s="31">
        <v>422</v>
      </c>
      <c r="O27" s="31">
        <v>624</v>
      </c>
      <c r="P27" s="31">
        <v>734</v>
      </c>
      <c r="Q27" s="31">
        <v>839</v>
      </c>
      <c r="R27" s="31">
        <v>1007</v>
      </c>
      <c r="S27" s="34"/>
      <c r="T27" s="34"/>
      <c r="U27" s="34"/>
      <c r="V27" s="34"/>
      <c r="W27" s="34"/>
      <c r="X27" s="34"/>
      <c r="Y27" s="34"/>
      <c r="Z27" s="120"/>
      <c r="AA27" s="120"/>
      <c r="AB27" s="50"/>
      <c r="AC27" s="35"/>
      <c r="AD27" s="35"/>
      <c r="AE27" s="35"/>
      <c r="AF27" s="35"/>
      <c r="AG27" s="35"/>
      <c r="AH27" s="35"/>
      <c r="AI27" s="35"/>
      <c r="AJ27" s="35"/>
      <c r="AK27" s="35"/>
      <c r="AL27" s="35"/>
      <c r="AM27" s="35"/>
      <c r="AN27" s="35"/>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row>
    <row r="28" spans="1:409" s="58" customFormat="1" x14ac:dyDescent="0.2">
      <c r="A28" s="8" t="s">
        <v>479</v>
      </c>
      <c r="B28" s="30" t="s">
        <v>648</v>
      </c>
      <c r="C28" s="57" t="s">
        <v>53</v>
      </c>
      <c r="D28" s="57"/>
      <c r="E28" s="13">
        <v>10</v>
      </c>
      <c r="F28" s="13">
        <v>0</v>
      </c>
      <c r="G28" s="13">
        <v>1</v>
      </c>
      <c r="H28" s="13">
        <v>4</v>
      </c>
      <c r="I28" s="13">
        <v>2</v>
      </c>
      <c r="J28" s="13">
        <v>1</v>
      </c>
      <c r="K28" s="13">
        <v>0.9</v>
      </c>
      <c r="L28" s="13">
        <v>0.3</v>
      </c>
      <c r="M28" s="31"/>
      <c r="N28" s="31">
        <v>322</v>
      </c>
      <c r="O28" s="31">
        <v>543</v>
      </c>
      <c r="P28" s="31">
        <v>717</v>
      </c>
      <c r="Q28" s="31">
        <v>960</v>
      </c>
      <c r="R28" s="31">
        <v>1240</v>
      </c>
      <c r="S28" s="34"/>
      <c r="T28" s="34"/>
      <c r="U28" s="34"/>
      <c r="V28" s="34"/>
      <c r="W28" s="34"/>
      <c r="X28" s="34"/>
      <c r="Y28" s="34"/>
      <c r="Z28" s="120"/>
      <c r="AA28" s="120"/>
      <c r="AB28" s="50"/>
      <c r="AC28" s="35"/>
      <c r="AD28" s="35"/>
      <c r="AE28" s="35"/>
      <c r="AF28" s="35"/>
      <c r="AG28" s="35"/>
      <c r="AH28" s="35"/>
      <c r="AI28" s="35"/>
      <c r="AJ28" s="35"/>
      <c r="AK28" s="35"/>
      <c r="AL28" s="35"/>
      <c r="AM28" s="35"/>
      <c r="AN28" s="35"/>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68"/>
      <c r="OM28" s="68"/>
      <c r="ON28" s="68"/>
      <c r="OO28" s="68"/>
      <c r="OP28" s="68"/>
      <c r="OQ28" s="68"/>
      <c r="OR28" s="68"/>
      <c r="OS28" s="68"/>
    </row>
    <row r="29" spans="1:409" s="58" customFormat="1" x14ac:dyDescent="0.2">
      <c r="A29" s="8" t="s">
        <v>482</v>
      </c>
      <c r="B29" s="30" t="s">
        <v>648</v>
      </c>
      <c r="C29" s="57" t="s">
        <v>53</v>
      </c>
      <c r="D29" s="57"/>
      <c r="E29" s="13">
        <v>16.5</v>
      </c>
      <c r="F29" s="13">
        <v>0</v>
      </c>
      <c r="G29" s="13">
        <v>0.495</v>
      </c>
      <c r="H29" s="13">
        <v>6.6</v>
      </c>
      <c r="I29" s="13">
        <v>4.95</v>
      </c>
      <c r="J29" s="13">
        <v>3.3</v>
      </c>
      <c r="K29" s="13">
        <v>1.32</v>
      </c>
      <c r="L29" s="13">
        <v>0.33</v>
      </c>
      <c r="M29" s="31"/>
      <c r="N29" s="31">
        <v>404</v>
      </c>
      <c r="O29" s="31">
        <v>613</v>
      </c>
      <c r="P29" s="31">
        <v>760</v>
      </c>
      <c r="Q29" s="31">
        <v>940</v>
      </c>
      <c r="R29" s="31">
        <v>1103</v>
      </c>
      <c r="S29" s="34"/>
      <c r="T29" s="34"/>
      <c r="U29" s="34"/>
      <c r="V29" s="34"/>
      <c r="W29" s="34"/>
      <c r="X29" s="34"/>
      <c r="Y29" s="34"/>
      <c r="Z29" s="120"/>
      <c r="AA29" s="120"/>
      <c r="AB29" s="50"/>
      <c r="AC29" s="35"/>
      <c r="AD29" s="35"/>
      <c r="AE29" s="35"/>
      <c r="AF29" s="35"/>
      <c r="AG29" s="35"/>
      <c r="AH29" s="35"/>
      <c r="AI29" s="35"/>
      <c r="AJ29" s="35"/>
      <c r="AK29" s="35"/>
      <c r="AL29" s="35"/>
      <c r="AM29" s="35"/>
      <c r="AN29" s="35"/>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68"/>
      <c r="OF29" s="68"/>
      <c r="OG29" s="68"/>
      <c r="OH29" s="68"/>
      <c r="OI29" s="68"/>
      <c r="OJ29" s="68"/>
      <c r="OK29" s="68"/>
      <c r="OL29" s="68"/>
      <c r="OM29" s="68"/>
      <c r="ON29" s="68"/>
      <c r="OO29" s="68"/>
      <c r="OP29" s="68"/>
      <c r="OQ29" s="68"/>
      <c r="OR29" s="68"/>
      <c r="OS29" s="68"/>
    </row>
    <row r="30" spans="1:409" s="68" customFormat="1" x14ac:dyDescent="0.2">
      <c r="A30" s="8" t="s">
        <v>483</v>
      </c>
      <c r="B30" s="30" t="s">
        <v>648</v>
      </c>
      <c r="C30" s="57" t="s">
        <v>53</v>
      </c>
      <c r="D30" s="57"/>
      <c r="E30" s="13">
        <v>11.3</v>
      </c>
      <c r="F30" s="13">
        <v>0</v>
      </c>
      <c r="G30" s="13">
        <v>0.67800000000000016</v>
      </c>
      <c r="H30" s="13">
        <v>2.2599999999999998</v>
      </c>
      <c r="I30" s="13">
        <v>3.39</v>
      </c>
      <c r="J30" s="13">
        <v>2.2599999999999998</v>
      </c>
      <c r="K30" s="13">
        <v>1.1299999999999999</v>
      </c>
      <c r="L30" s="13">
        <v>0.22600000000000001</v>
      </c>
      <c r="M30" s="31"/>
      <c r="N30" s="31">
        <v>356</v>
      </c>
      <c r="O30" s="31">
        <v>674</v>
      </c>
      <c r="P30" s="31">
        <v>794</v>
      </c>
      <c r="Q30" s="31">
        <v>913</v>
      </c>
      <c r="R30" s="31">
        <v>1087</v>
      </c>
      <c r="S30" s="34"/>
      <c r="T30" s="34"/>
      <c r="U30" s="34"/>
      <c r="V30" s="34"/>
      <c r="W30" s="34"/>
      <c r="X30" s="34"/>
      <c r="Y30" s="34"/>
      <c r="Z30" s="120"/>
      <c r="AA30" s="120"/>
      <c r="AB30" s="50"/>
      <c r="AC30" s="35"/>
      <c r="AD30" s="35"/>
      <c r="AE30" s="35"/>
      <c r="AF30" s="35"/>
      <c r="AG30" s="35"/>
      <c r="AH30" s="35"/>
      <c r="AI30" s="35"/>
      <c r="AJ30" s="35"/>
      <c r="AK30" s="35"/>
      <c r="AL30" s="35"/>
      <c r="AM30" s="35"/>
      <c r="AN30" s="35"/>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row>
    <row r="31" spans="1:409" s="68" customFormat="1" x14ac:dyDescent="0.2">
      <c r="A31" s="8" t="s">
        <v>380</v>
      </c>
      <c r="B31" s="30" t="s">
        <v>648</v>
      </c>
      <c r="C31" s="57" t="s">
        <v>53</v>
      </c>
      <c r="D31" s="57"/>
      <c r="E31" s="11">
        <v>63</v>
      </c>
      <c r="F31" s="11">
        <v>0</v>
      </c>
      <c r="G31" s="11">
        <v>6.3</v>
      </c>
      <c r="H31" s="11">
        <v>44.1</v>
      </c>
      <c r="I31" s="11">
        <v>6.3</v>
      </c>
      <c r="J31" s="11">
        <v>4.41</v>
      </c>
      <c r="K31" s="11">
        <v>0</v>
      </c>
      <c r="L31" s="11">
        <v>0</v>
      </c>
      <c r="M31" s="14"/>
      <c r="N31" s="14">
        <v>365</v>
      </c>
      <c r="O31" s="14">
        <v>525</v>
      </c>
      <c r="P31" s="14">
        <v>669</v>
      </c>
      <c r="Q31" s="14">
        <v>748</v>
      </c>
      <c r="R31" s="14">
        <v>834</v>
      </c>
      <c r="S31" s="66"/>
      <c r="T31" s="66"/>
      <c r="U31" s="66"/>
      <c r="V31" s="66"/>
      <c r="W31" s="66"/>
      <c r="X31" s="66"/>
      <c r="Y31" s="66"/>
      <c r="Z31" s="70"/>
      <c r="AA31" s="70"/>
      <c r="AB31" s="50"/>
      <c r="AC31" s="35"/>
      <c r="AD31" s="35"/>
      <c r="AE31" s="35"/>
      <c r="AF31" s="35"/>
      <c r="AG31" s="35"/>
      <c r="AH31" s="35"/>
      <c r="AI31" s="35"/>
      <c r="AJ31" s="35"/>
      <c r="AK31" s="35"/>
      <c r="AL31" s="35"/>
      <c r="AM31" s="35"/>
      <c r="AN31" s="35"/>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E31" s="50"/>
      <c r="OF31" s="50"/>
      <c r="OG31" s="50"/>
      <c r="OH31" s="50"/>
      <c r="OI31" s="50"/>
      <c r="OJ31" s="50"/>
      <c r="OK31" s="50"/>
      <c r="OL31" s="50"/>
      <c r="OM31" s="50"/>
      <c r="ON31" s="50"/>
      <c r="OO31" s="50"/>
      <c r="OP31" s="50"/>
      <c r="OQ31" s="50"/>
      <c r="OR31" s="50"/>
      <c r="OS31" s="50"/>
    </row>
    <row r="32" spans="1:409" s="68" customFormat="1" x14ac:dyDescent="0.2">
      <c r="A32" s="8" t="s">
        <v>480</v>
      </c>
      <c r="B32" s="30" t="s">
        <v>648</v>
      </c>
      <c r="C32" s="57" t="s">
        <v>53</v>
      </c>
      <c r="D32" s="57"/>
      <c r="E32" s="13">
        <v>18.399999999999999</v>
      </c>
      <c r="F32" s="13">
        <v>0</v>
      </c>
      <c r="G32" s="13">
        <v>0.55199999999999994</v>
      </c>
      <c r="H32" s="13">
        <v>3.68</v>
      </c>
      <c r="I32" s="13">
        <v>5.52</v>
      </c>
      <c r="J32" s="13">
        <v>3.68</v>
      </c>
      <c r="K32" s="13">
        <v>3.68</v>
      </c>
      <c r="L32" s="13">
        <v>1.84</v>
      </c>
      <c r="M32" s="31"/>
      <c r="N32" s="31">
        <v>437</v>
      </c>
      <c r="O32" s="31">
        <v>631</v>
      </c>
      <c r="P32" s="31">
        <v>776</v>
      </c>
      <c r="Q32" s="31">
        <v>921</v>
      </c>
      <c r="R32" s="31">
        <v>1060</v>
      </c>
      <c r="S32" s="34"/>
      <c r="T32" s="34"/>
      <c r="U32" s="34"/>
      <c r="V32" s="34"/>
      <c r="W32" s="34"/>
      <c r="X32" s="34"/>
      <c r="Y32" s="34"/>
      <c r="Z32" s="120"/>
      <c r="AA32" s="120"/>
      <c r="AB32" s="50"/>
      <c r="AC32" s="35"/>
      <c r="AD32" s="35"/>
      <c r="AE32" s="35"/>
      <c r="AF32" s="35"/>
      <c r="AG32" s="35"/>
      <c r="AH32" s="35"/>
      <c r="AI32" s="35"/>
      <c r="AJ32" s="35"/>
      <c r="AK32" s="35"/>
      <c r="AL32" s="35"/>
      <c r="AM32" s="35"/>
      <c r="AN32" s="35"/>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8"/>
      <c r="OM32" s="58"/>
      <c r="ON32" s="58"/>
      <c r="OO32" s="58"/>
      <c r="OP32" s="58"/>
      <c r="OQ32" s="58"/>
      <c r="OR32" s="58"/>
      <c r="OS32" s="58"/>
    </row>
    <row r="33" spans="1:409" s="68" customFormat="1" x14ac:dyDescent="0.2">
      <c r="A33" s="8" t="s">
        <v>481</v>
      </c>
      <c r="B33" s="30" t="s">
        <v>648</v>
      </c>
      <c r="C33" s="57" t="s">
        <v>53</v>
      </c>
      <c r="D33" s="57"/>
      <c r="E33" s="13" t="s">
        <v>583</v>
      </c>
      <c r="F33" s="13"/>
      <c r="G33" s="13"/>
      <c r="H33" s="13"/>
      <c r="I33" s="13"/>
      <c r="J33" s="13"/>
      <c r="K33" s="13"/>
      <c r="L33" s="13"/>
      <c r="M33" s="31"/>
      <c r="N33" s="31">
        <v>486</v>
      </c>
      <c r="O33" s="31">
        <v>625</v>
      </c>
      <c r="P33" s="31">
        <v>762</v>
      </c>
      <c r="Q33" s="31">
        <v>943</v>
      </c>
      <c r="R33" s="31">
        <v>1209</v>
      </c>
      <c r="S33" s="34"/>
      <c r="T33" s="34"/>
      <c r="U33" s="34"/>
      <c r="V33" s="34"/>
      <c r="W33" s="34"/>
      <c r="X33" s="34"/>
      <c r="Y33" s="34"/>
      <c r="Z33" s="120"/>
      <c r="AA33" s="120"/>
      <c r="AB33" s="50"/>
      <c r="AC33" s="35"/>
      <c r="AD33" s="35"/>
      <c r="AE33" s="35"/>
      <c r="AF33" s="35"/>
      <c r="AG33" s="35"/>
      <c r="AH33" s="35"/>
      <c r="AI33" s="35"/>
      <c r="AJ33" s="35"/>
      <c r="AK33" s="35"/>
      <c r="AL33" s="35"/>
      <c r="AM33" s="35"/>
      <c r="AN33" s="35"/>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c r="OI33" s="50"/>
      <c r="OJ33" s="50"/>
      <c r="OK33" s="50"/>
    </row>
    <row r="34" spans="1:409" s="58" customFormat="1" x14ac:dyDescent="0.2">
      <c r="A34" s="8" t="s">
        <v>381</v>
      </c>
      <c r="B34" s="30" t="s">
        <v>649</v>
      </c>
      <c r="C34" s="57" t="s">
        <v>52</v>
      </c>
      <c r="D34" s="57"/>
      <c r="E34" s="59">
        <v>2.9</v>
      </c>
      <c r="F34" s="25">
        <v>0</v>
      </c>
      <c r="G34" s="25">
        <v>0.57999999999999996</v>
      </c>
      <c r="H34" s="25">
        <v>0.87</v>
      </c>
      <c r="I34" s="25">
        <v>0.57999999999999996</v>
      </c>
      <c r="J34" s="25">
        <v>0.57999999999999996</v>
      </c>
      <c r="K34" s="25">
        <v>0.26099999999999995</v>
      </c>
      <c r="L34" s="25">
        <v>2.8999999999999998E-2</v>
      </c>
      <c r="M34" s="14"/>
      <c r="N34" s="14">
        <v>334</v>
      </c>
      <c r="O34" s="14">
        <v>606</v>
      </c>
      <c r="P34" s="14">
        <v>809</v>
      </c>
      <c r="Q34" s="14">
        <v>979</v>
      </c>
      <c r="R34" s="14">
        <v>1118</v>
      </c>
      <c r="S34" s="66"/>
      <c r="T34" s="66"/>
      <c r="U34" s="66"/>
      <c r="V34" s="66"/>
      <c r="W34" s="66"/>
      <c r="X34" s="66"/>
      <c r="Y34" s="66"/>
      <c r="Z34" s="70"/>
      <c r="AA34" s="70"/>
      <c r="AB34" s="50"/>
      <c r="AC34" s="35"/>
      <c r="AD34" s="35"/>
      <c r="AE34" s="35"/>
      <c r="AF34" s="35"/>
      <c r="AG34" s="35"/>
      <c r="AH34" s="35"/>
      <c r="AI34" s="35"/>
      <c r="AJ34" s="35"/>
      <c r="AK34" s="35"/>
      <c r="AL34" s="35"/>
      <c r="AM34" s="35"/>
      <c r="AN34" s="35"/>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68"/>
      <c r="OE34" s="68"/>
      <c r="OF34" s="68"/>
      <c r="OG34" s="68"/>
      <c r="OH34" s="68"/>
      <c r="OI34" s="68"/>
      <c r="OJ34" s="68"/>
      <c r="OK34" s="68"/>
    </row>
    <row r="35" spans="1:409" s="58" customFormat="1" x14ac:dyDescent="0.2">
      <c r="A35" s="8" t="s">
        <v>382</v>
      </c>
      <c r="B35" s="30" t="s">
        <v>649</v>
      </c>
      <c r="C35" s="57" t="s">
        <v>52</v>
      </c>
      <c r="D35" s="57"/>
      <c r="E35" s="11">
        <v>5.8</v>
      </c>
      <c r="F35" s="11">
        <v>0</v>
      </c>
      <c r="G35" s="11">
        <v>0.52199999999999991</v>
      </c>
      <c r="H35" s="11">
        <v>1.74</v>
      </c>
      <c r="I35" s="11">
        <v>1.74</v>
      </c>
      <c r="J35" s="11">
        <v>1.1599999999999999</v>
      </c>
      <c r="K35" s="11">
        <v>0.57999999999999996</v>
      </c>
      <c r="L35" s="11">
        <v>0.11599999999999999</v>
      </c>
      <c r="M35" s="14"/>
      <c r="N35" s="14">
        <v>407</v>
      </c>
      <c r="O35" s="14">
        <v>607</v>
      </c>
      <c r="P35" s="14">
        <v>789</v>
      </c>
      <c r="Q35" s="14">
        <v>932</v>
      </c>
      <c r="R35" s="14">
        <v>1049</v>
      </c>
      <c r="S35" s="66"/>
      <c r="T35" s="66"/>
      <c r="U35" s="66"/>
      <c r="V35" s="66"/>
      <c r="W35" s="66"/>
      <c r="X35" s="66"/>
      <c r="Y35" s="66"/>
      <c r="Z35" s="70"/>
      <c r="AA35" s="70"/>
      <c r="AB35" s="50"/>
      <c r="AC35" s="35"/>
      <c r="AD35" s="35"/>
      <c r="AE35" s="35"/>
      <c r="AF35" s="35"/>
      <c r="AG35" s="35"/>
      <c r="AH35" s="35"/>
      <c r="AI35" s="35"/>
      <c r="AJ35" s="35"/>
      <c r="AK35" s="35"/>
      <c r="AL35" s="35"/>
      <c r="AM35" s="35"/>
      <c r="AN35" s="35"/>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68"/>
      <c r="OE35" s="68"/>
      <c r="OF35" s="68"/>
      <c r="OG35" s="68"/>
      <c r="OH35" s="68"/>
      <c r="OI35" s="68"/>
      <c r="OJ35" s="68"/>
      <c r="OK35" s="68"/>
      <c r="OL35" s="68"/>
      <c r="OM35" s="68"/>
      <c r="ON35" s="68"/>
      <c r="OO35" s="68"/>
      <c r="OP35" s="68"/>
      <c r="OQ35" s="68"/>
      <c r="OR35" s="68"/>
      <c r="OS35" s="68"/>
    </row>
    <row r="36" spans="1:409" s="50" customFormat="1" x14ac:dyDescent="0.2">
      <c r="A36" s="8" t="s">
        <v>383</v>
      </c>
      <c r="B36" s="33" t="s">
        <v>650</v>
      </c>
      <c r="C36" s="57" t="s">
        <v>51</v>
      </c>
      <c r="D36" s="57"/>
      <c r="E36" s="24">
        <v>13</v>
      </c>
      <c r="F36" s="24">
        <v>0</v>
      </c>
      <c r="G36" s="24">
        <v>3.9</v>
      </c>
      <c r="H36" s="24">
        <v>5.2</v>
      </c>
      <c r="I36" s="24">
        <v>1.17</v>
      </c>
      <c r="J36" s="24">
        <v>1.04</v>
      </c>
      <c r="K36" s="24">
        <v>1.04</v>
      </c>
      <c r="L36" s="24">
        <v>0.52</v>
      </c>
      <c r="M36" s="14"/>
      <c r="N36" s="14">
        <v>417</v>
      </c>
      <c r="O36" s="14">
        <v>570</v>
      </c>
      <c r="P36" s="14">
        <v>968</v>
      </c>
      <c r="Q36" s="14">
        <v>1224</v>
      </c>
      <c r="R36" s="14">
        <v>1321</v>
      </c>
      <c r="S36" s="66"/>
      <c r="T36" s="66"/>
      <c r="U36" s="66"/>
      <c r="V36" s="66"/>
      <c r="W36" s="66"/>
      <c r="X36" s="66"/>
      <c r="Y36" s="66"/>
      <c r="Z36" s="70"/>
      <c r="AA36" s="70"/>
      <c r="AC36" s="34"/>
      <c r="AD36" s="34"/>
      <c r="AE36" s="34"/>
      <c r="AF36" s="34"/>
      <c r="AG36" s="34"/>
      <c r="AH36" s="34"/>
      <c r="AI36" s="34"/>
      <c r="AJ36" s="34"/>
      <c r="AK36" s="34"/>
      <c r="AL36" s="34"/>
      <c r="AM36" s="34"/>
      <c r="AN36" s="34"/>
      <c r="OD36" s="68"/>
      <c r="OE36" s="68"/>
      <c r="OF36" s="68"/>
      <c r="OG36" s="68"/>
      <c r="OH36" s="68"/>
      <c r="OI36" s="68"/>
      <c r="OJ36" s="68"/>
      <c r="OK36" s="68"/>
      <c r="OL36" s="68"/>
      <c r="OM36" s="68"/>
      <c r="ON36" s="68"/>
      <c r="OO36" s="68"/>
      <c r="OP36" s="68"/>
      <c r="OQ36" s="68"/>
      <c r="OR36" s="68"/>
      <c r="OS36" s="68"/>
    </row>
    <row r="37" spans="1:409" s="50" customFormat="1" x14ac:dyDescent="0.2">
      <c r="A37" s="8" t="s">
        <v>484</v>
      </c>
      <c r="B37" s="30" t="s">
        <v>651</v>
      </c>
      <c r="C37" s="57" t="s">
        <v>50</v>
      </c>
      <c r="D37" s="57"/>
      <c r="E37" s="77">
        <v>3</v>
      </c>
      <c r="F37" s="25">
        <v>0</v>
      </c>
      <c r="G37" s="25">
        <v>0.42</v>
      </c>
      <c r="H37" s="25">
        <v>1.08</v>
      </c>
      <c r="I37" s="25">
        <v>0.72</v>
      </c>
      <c r="J37" s="25">
        <v>0.48</v>
      </c>
      <c r="K37" s="25">
        <v>0.27</v>
      </c>
      <c r="L37" s="25">
        <v>0.06</v>
      </c>
      <c r="M37" s="31"/>
      <c r="N37" s="31">
        <v>367</v>
      </c>
      <c r="O37" s="31">
        <v>636</v>
      </c>
      <c r="P37" s="31">
        <v>821</v>
      </c>
      <c r="Q37" s="31">
        <v>985</v>
      </c>
      <c r="R37" s="31">
        <v>1127</v>
      </c>
      <c r="S37" s="34"/>
      <c r="T37" s="34"/>
      <c r="U37" s="34"/>
      <c r="V37" s="34"/>
      <c r="W37" s="34"/>
      <c r="X37" s="34"/>
      <c r="Y37" s="34"/>
      <c r="Z37" s="120"/>
      <c r="AA37" s="120"/>
      <c r="AC37" s="35"/>
      <c r="AD37" s="35"/>
      <c r="AE37" s="35"/>
      <c r="AF37" s="35"/>
      <c r="AG37" s="35"/>
      <c r="AH37" s="35"/>
      <c r="AI37" s="35"/>
      <c r="AJ37" s="35"/>
      <c r="AK37" s="35"/>
      <c r="AL37" s="35"/>
      <c r="AM37" s="35"/>
      <c r="AN37" s="35"/>
      <c r="OL37" s="58"/>
      <c r="OM37" s="58"/>
      <c r="ON37" s="58"/>
      <c r="OO37" s="58"/>
      <c r="OP37" s="58"/>
      <c r="OQ37" s="58"/>
      <c r="OR37" s="58"/>
      <c r="OS37" s="58"/>
    </row>
    <row r="38" spans="1:409" s="58" customFormat="1" x14ac:dyDescent="0.2">
      <c r="A38" s="8" t="s">
        <v>384</v>
      </c>
      <c r="B38" s="30" t="s">
        <v>652</v>
      </c>
      <c r="C38" s="57" t="s">
        <v>49</v>
      </c>
      <c r="D38" s="57"/>
      <c r="E38" s="11" t="s">
        <v>583</v>
      </c>
      <c r="F38" s="11"/>
      <c r="G38" s="11"/>
      <c r="H38" s="11"/>
      <c r="I38" s="11"/>
      <c r="J38" s="11"/>
      <c r="K38" s="11"/>
      <c r="L38" s="11"/>
      <c r="M38" s="14"/>
      <c r="N38" s="14">
        <v>644</v>
      </c>
      <c r="O38" s="14">
        <v>762</v>
      </c>
      <c r="P38" s="14">
        <v>1046</v>
      </c>
      <c r="Q38" s="14"/>
      <c r="R38" s="14">
        <v>1321</v>
      </c>
      <c r="S38" s="66"/>
      <c r="T38" s="66"/>
      <c r="U38" s="66"/>
      <c r="V38" s="66"/>
      <c r="W38" s="66"/>
      <c r="X38" s="66"/>
      <c r="Y38" s="66"/>
      <c r="Z38" s="70"/>
      <c r="AA38" s="70"/>
      <c r="AB38" s="50"/>
      <c r="AC38" s="35"/>
      <c r="AD38" s="35"/>
      <c r="AE38" s="35"/>
      <c r="AF38" s="35"/>
      <c r="AG38" s="35"/>
      <c r="AH38" s="35"/>
      <c r="AI38" s="35"/>
      <c r="AJ38" s="35"/>
      <c r="AK38" s="35"/>
      <c r="AL38" s="35"/>
      <c r="AM38" s="35"/>
      <c r="AN38" s="35"/>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68"/>
      <c r="OE38" s="68"/>
      <c r="OF38" s="68"/>
      <c r="OG38" s="68"/>
      <c r="OH38" s="68"/>
      <c r="OI38" s="68"/>
      <c r="OJ38" s="68"/>
      <c r="OK38" s="68"/>
      <c r="OL38" s="50"/>
      <c r="OM38" s="50"/>
      <c r="ON38" s="50"/>
      <c r="OO38" s="50"/>
      <c r="OP38" s="50"/>
      <c r="OQ38" s="50"/>
      <c r="OR38" s="50"/>
      <c r="OS38" s="50"/>
    </row>
    <row r="39" spans="1:409" s="58" customFormat="1" x14ac:dyDescent="0.2">
      <c r="A39" s="8" t="s">
        <v>385</v>
      </c>
      <c r="B39" s="30" t="s">
        <v>653</v>
      </c>
      <c r="C39" s="57" t="s">
        <v>48</v>
      </c>
      <c r="D39" s="57"/>
      <c r="E39" s="11">
        <v>6.2</v>
      </c>
      <c r="F39" s="11">
        <v>0</v>
      </c>
      <c r="G39" s="11">
        <v>0.124</v>
      </c>
      <c r="H39" s="11">
        <v>1.86</v>
      </c>
      <c r="I39" s="11">
        <v>1.86</v>
      </c>
      <c r="J39" s="11">
        <v>1.24</v>
      </c>
      <c r="K39" s="11">
        <v>0.62</v>
      </c>
      <c r="L39" s="11">
        <v>6.2E-2</v>
      </c>
      <c r="M39" s="14"/>
      <c r="N39" s="14">
        <v>557</v>
      </c>
      <c r="O39" s="14">
        <v>711</v>
      </c>
      <c r="P39" s="14">
        <v>923</v>
      </c>
      <c r="Q39" s="14">
        <v>1242</v>
      </c>
      <c r="R39" s="14">
        <v>1310</v>
      </c>
      <c r="S39" s="66"/>
      <c r="T39" s="66"/>
      <c r="U39" s="66"/>
      <c r="V39" s="66"/>
      <c r="W39" s="66"/>
      <c r="X39" s="66"/>
      <c r="Y39" s="66"/>
      <c r="Z39" s="70"/>
      <c r="AA39" s="70"/>
      <c r="AB39" s="50"/>
      <c r="AC39" s="35"/>
      <c r="AD39" s="35"/>
      <c r="AE39" s="35"/>
      <c r="AF39" s="35"/>
      <c r="AG39" s="35"/>
      <c r="AH39" s="35"/>
      <c r="AI39" s="35"/>
      <c r="AJ39" s="35"/>
      <c r="AK39" s="35"/>
      <c r="AL39" s="35"/>
      <c r="AM39" s="35"/>
      <c r="AN39" s="35"/>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68"/>
      <c r="OE39" s="68"/>
      <c r="OF39" s="68"/>
      <c r="OG39" s="68"/>
      <c r="OH39" s="68"/>
      <c r="OI39" s="68"/>
      <c r="OJ39" s="68"/>
      <c r="OK39" s="68"/>
      <c r="OL39" s="68"/>
      <c r="OM39" s="68"/>
      <c r="ON39" s="68"/>
      <c r="OO39" s="68"/>
      <c r="OP39" s="68"/>
      <c r="OQ39" s="68"/>
      <c r="OR39" s="68"/>
      <c r="OS39" s="68"/>
    </row>
    <row r="40" spans="1:409" s="58" customFormat="1" x14ac:dyDescent="0.2">
      <c r="A40" s="8" t="s">
        <v>561</v>
      </c>
      <c r="B40" s="30" t="s">
        <v>654</v>
      </c>
      <c r="C40" s="57" t="s">
        <v>47</v>
      </c>
      <c r="D40" s="57"/>
      <c r="E40" s="11"/>
      <c r="F40" s="11"/>
      <c r="G40" s="11"/>
      <c r="H40" s="11"/>
      <c r="I40" s="11"/>
      <c r="J40" s="11"/>
      <c r="K40" s="11"/>
      <c r="L40" s="11"/>
      <c r="M40" s="14"/>
      <c r="N40" s="14"/>
      <c r="O40" s="14"/>
      <c r="P40" s="14"/>
      <c r="Q40" s="14"/>
      <c r="R40" s="14"/>
      <c r="S40" s="66"/>
      <c r="T40" s="66"/>
      <c r="U40" s="66"/>
      <c r="V40" s="66"/>
      <c r="W40" s="66"/>
      <c r="X40" s="66"/>
      <c r="Y40" s="66"/>
      <c r="Z40" s="70"/>
      <c r="AA40" s="70"/>
      <c r="AB40" s="50"/>
      <c r="AC40" s="35"/>
      <c r="AD40" s="35"/>
      <c r="AE40" s="35"/>
      <c r="AF40" s="35"/>
      <c r="AG40" s="35"/>
      <c r="AH40" s="35"/>
      <c r="AI40" s="35"/>
      <c r="AJ40" s="35"/>
      <c r="AK40" s="35"/>
      <c r="AL40" s="35"/>
      <c r="AM40" s="35"/>
      <c r="AN40" s="35"/>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68"/>
      <c r="OE40" s="68"/>
      <c r="OF40" s="68"/>
      <c r="OG40" s="68"/>
      <c r="OH40" s="68"/>
      <c r="OI40" s="68"/>
      <c r="OJ40" s="68"/>
      <c r="OK40" s="68"/>
      <c r="OL40" s="68"/>
      <c r="OM40" s="68"/>
      <c r="ON40" s="68"/>
      <c r="OO40" s="68"/>
      <c r="OP40" s="68"/>
      <c r="OQ40" s="68"/>
      <c r="OR40" s="68"/>
      <c r="OS40" s="68"/>
    </row>
    <row r="41" spans="1:409" s="68" customFormat="1" x14ac:dyDescent="0.2">
      <c r="A41" s="8" t="s">
        <v>561</v>
      </c>
      <c r="B41" s="30" t="s">
        <v>655</v>
      </c>
      <c r="C41" s="57" t="s">
        <v>46</v>
      </c>
      <c r="D41" s="57"/>
      <c r="E41" s="11"/>
      <c r="F41" s="11"/>
      <c r="G41" s="11"/>
      <c r="H41" s="11"/>
      <c r="I41" s="11"/>
      <c r="J41" s="11"/>
      <c r="K41" s="11"/>
      <c r="L41" s="11"/>
      <c r="M41" s="14"/>
      <c r="N41" s="14"/>
      <c r="O41" s="14"/>
      <c r="P41" s="14"/>
      <c r="Q41" s="14"/>
      <c r="R41" s="14"/>
      <c r="S41" s="66"/>
      <c r="T41" s="66"/>
      <c r="U41" s="66"/>
      <c r="V41" s="66"/>
      <c r="W41" s="66"/>
      <c r="X41" s="66"/>
      <c r="Y41" s="66"/>
      <c r="Z41" s="70"/>
      <c r="AA41" s="70"/>
      <c r="AB41" s="50"/>
      <c r="AC41" s="35"/>
      <c r="AD41" s="35"/>
      <c r="AE41" s="35"/>
      <c r="AF41" s="35"/>
      <c r="AG41" s="35"/>
      <c r="AH41" s="35"/>
      <c r="AI41" s="35"/>
      <c r="AJ41" s="35"/>
      <c r="AK41" s="35"/>
      <c r="AL41" s="35"/>
      <c r="AM41" s="35"/>
      <c r="AN41" s="35"/>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L41" s="50"/>
      <c r="OM41" s="50"/>
      <c r="ON41" s="50"/>
      <c r="OO41" s="50"/>
      <c r="OP41" s="50"/>
      <c r="OQ41" s="50"/>
      <c r="OR41" s="50"/>
      <c r="OS41" s="50"/>
    </row>
    <row r="42" spans="1:409" s="50" customFormat="1" x14ac:dyDescent="0.2">
      <c r="A42" s="8" t="s">
        <v>485</v>
      </c>
      <c r="B42" s="30" t="s">
        <v>656</v>
      </c>
      <c r="C42" s="57" t="s">
        <v>45</v>
      </c>
      <c r="D42" s="57"/>
      <c r="E42" s="13">
        <v>6.2</v>
      </c>
      <c r="F42" s="13">
        <v>0</v>
      </c>
      <c r="G42" s="13">
        <v>1.24</v>
      </c>
      <c r="H42" s="13">
        <v>1.86</v>
      </c>
      <c r="I42" s="13">
        <v>1.24</v>
      </c>
      <c r="J42" s="13">
        <v>0.62</v>
      </c>
      <c r="K42" s="13">
        <v>0.62</v>
      </c>
      <c r="L42" s="13">
        <v>0.248</v>
      </c>
      <c r="M42" s="31"/>
      <c r="N42" s="31">
        <v>416</v>
      </c>
      <c r="O42" s="31">
        <v>589</v>
      </c>
      <c r="P42" s="31">
        <v>785</v>
      </c>
      <c r="Q42" s="31">
        <v>964</v>
      </c>
      <c r="R42" s="31">
        <v>1105</v>
      </c>
      <c r="S42" s="34"/>
      <c r="T42" s="34"/>
      <c r="U42" s="34"/>
      <c r="V42" s="34"/>
      <c r="W42" s="34"/>
      <c r="X42" s="34"/>
      <c r="Y42" s="34"/>
      <c r="Z42" s="120"/>
      <c r="AA42" s="120"/>
      <c r="AC42" s="35"/>
      <c r="AD42" s="35"/>
      <c r="AE42" s="35"/>
      <c r="AF42" s="35"/>
      <c r="AG42" s="35"/>
      <c r="AH42" s="35"/>
      <c r="AI42" s="35"/>
      <c r="AJ42" s="35"/>
      <c r="AK42" s="35"/>
      <c r="AL42" s="35"/>
      <c r="AM42" s="35"/>
      <c r="AN42" s="35"/>
      <c r="OL42" s="68"/>
      <c r="OM42" s="68"/>
      <c r="ON42" s="68"/>
      <c r="OO42" s="68"/>
      <c r="OP42" s="68"/>
      <c r="OQ42" s="68"/>
      <c r="OR42" s="68"/>
      <c r="OS42" s="68"/>
    </row>
    <row r="43" spans="1:409" s="50" customFormat="1" x14ac:dyDescent="0.2">
      <c r="A43" s="8" t="s">
        <v>386</v>
      </c>
      <c r="B43" s="30" t="s">
        <v>656</v>
      </c>
      <c r="C43" s="57" t="s">
        <v>45</v>
      </c>
      <c r="D43" s="57"/>
      <c r="E43" s="29">
        <v>5.5</v>
      </c>
      <c r="F43" s="24">
        <v>0</v>
      </c>
      <c r="G43" s="24">
        <v>1.65</v>
      </c>
      <c r="H43" s="24">
        <v>1.65</v>
      </c>
      <c r="I43" s="24">
        <v>1.1000000000000001</v>
      </c>
      <c r="J43" s="24">
        <v>0.55000000000000004</v>
      </c>
      <c r="K43" s="24">
        <v>0.22</v>
      </c>
      <c r="L43" s="24">
        <v>0</v>
      </c>
      <c r="M43" s="14"/>
      <c r="N43" s="14">
        <v>299</v>
      </c>
      <c r="O43" s="14">
        <v>542</v>
      </c>
      <c r="P43" s="14">
        <v>733</v>
      </c>
      <c r="Q43" s="14">
        <v>846</v>
      </c>
      <c r="R43" s="14">
        <v>996</v>
      </c>
      <c r="S43" s="66"/>
      <c r="T43" s="66"/>
      <c r="U43" s="66"/>
      <c r="V43" s="66"/>
      <c r="W43" s="66"/>
      <c r="X43" s="66"/>
      <c r="Y43" s="66"/>
      <c r="Z43" s="70"/>
      <c r="AA43" s="70"/>
      <c r="AC43" s="35"/>
      <c r="AD43" s="35"/>
      <c r="AE43" s="35"/>
      <c r="AF43" s="35"/>
      <c r="AG43" s="35"/>
      <c r="AH43" s="35"/>
      <c r="AI43" s="35"/>
      <c r="AJ43" s="35"/>
      <c r="AK43" s="35"/>
      <c r="AL43" s="35"/>
      <c r="AM43" s="35"/>
      <c r="AN43" s="35"/>
      <c r="OD43" s="68"/>
      <c r="OE43" s="68"/>
      <c r="OF43" s="68"/>
      <c r="OG43" s="68"/>
      <c r="OH43" s="68"/>
      <c r="OI43" s="68"/>
      <c r="OJ43" s="68"/>
      <c r="OK43" s="68"/>
      <c r="OL43" s="68"/>
      <c r="OM43" s="68"/>
      <c r="ON43" s="68"/>
      <c r="OO43" s="68"/>
      <c r="OP43" s="68"/>
      <c r="OQ43" s="68"/>
      <c r="OR43" s="68"/>
      <c r="OS43" s="68"/>
    </row>
    <row r="44" spans="1:409" s="50" customFormat="1" x14ac:dyDescent="0.2">
      <c r="A44" s="8" t="s">
        <v>387</v>
      </c>
      <c r="B44" s="30" t="s">
        <v>656</v>
      </c>
      <c r="C44" s="57" t="s">
        <v>45</v>
      </c>
      <c r="D44" s="57"/>
      <c r="E44" s="32">
        <v>3.2</v>
      </c>
      <c r="F44" s="25">
        <v>0</v>
      </c>
      <c r="G44" s="25">
        <v>0.96</v>
      </c>
      <c r="H44" s="25">
        <v>1.28</v>
      </c>
      <c r="I44" s="25">
        <v>0.64</v>
      </c>
      <c r="J44" s="25">
        <v>0.19200000000000003</v>
      </c>
      <c r="K44" s="25">
        <v>3.2000000000000001E-2</v>
      </c>
      <c r="L44" s="25">
        <v>0</v>
      </c>
      <c r="M44" s="31"/>
      <c r="N44" s="31">
        <v>212</v>
      </c>
      <c r="O44" s="31">
        <v>522</v>
      </c>
      <c r="P44" s="31">
        <v>718</v>
      </c>
      <c r="Q44" s="31">
        <v>820</v>
      </c>
      <c r="R44" s="31">
        <v>1026</v>
      </c>
      <c r="S44" s="34"/>
      <c r="T44" s="34"/>
      <c r="U44" s="34"/>
      <c r="V44" s="34"/>
      <c r="W44" s="34"/>
      <c r="X44" s="34"/>
      <c r="Y44" s="34"/>
      <c r="Z44" s="120"/>
      <c r="AA44" s="120"/>
      <c r="AC44" s="35"/>
      <c r="AD44" s="35"/>
      <c r="AE44" s="35"/>
      <c r="AF44" s="35"/>
      <c r="AG44" s="35"/>
      <c r="AH44" s="35"/>
      <c r="AI44" s="35"/>
      <c r="AJ44" s="35"/>
      <c r="AK44" s="35"/>
      <c r="AL44" s="35"/>
      <c r="AM44" s="35"/>
      <c r="AN44" s="35"/>
      <c r="OD44" s="68"/>
      <c r="OE44" s="68"/>
      <c r="OF44" s="68"/>
      <c r="OG44" s="68"/>
      <c r="OH44" s="68"/>
      <c r="OI44" s="68"/>
      <c r="OJ44" s="68"/>
      <c r="OK44" s="68"/>
    </row>
    <row r="45" spans="1:409" s="68" customFormat="1" x14ac:dyDescent="0.2">
      <c r="A45" s="8" t="s">
        <v>388</v>
      </c>
      <c r="B45" s="30" t="s">
        <v>656</v>
      </c>
      <c r="C45" s="57" t="s">
        <v>45</v>
      </c>
      <c r="D45" s="57"/>
      <c r="E45" s="29">
        <v>5.5</v>
      </c>
      <c r="F45" s="24">
        <v>5.5E-2</v>
      </c>
      <c r="G45" s="24">
        <v>4.4000000000000004</v>
      </c>
      <c r="H45" s="24">
        <v>1.1000000000000001</v>
      </c>
      <c r="I45" s="24">
        <v>0</v>
      </c>
      <c r="J45" s="24">
        <v>0</v>
      </c>
      <c r="K45" s="24">
        <v>0</v>
      </c>
      <c r="L45" s="24">
        <v>0</v>
      </c>
      <c r="M45" s="14"/>
      <c r="N45" s="14">
        <v>342</v>
      </c>
      <c r="O45" s="14">
        <v>460</v>
      </c>
      <c r="P45" s="14">
        <v>533</v>
      </c>
      <c r="Q45" s="14">
        <v>626</v>
      </c>
      <c r="R45" s="14">
        <v>724</v>
      </c>
      <c r="S45" s="66"/>
      <c r="T45" s="66"/>
      <c r="U45" s="66"/>
      <c r="V45" s="66"/>
      <c r="W45" s="66"/>
      <c r="X45" s="66"/>
      <c r="Y45" s="66"/>
      <c r="Z45" s="70"/>
      <c r="AA45" s="70"/>
      <c r="AB45" s="50"/>
      <c r="AC45" s="35"/>
      <c r="AD45" s="35"/>
      <c r="AE45" s="35"/>
      <c r="AF45" s="35"/>
      <c r="AG45" s="35"/>
      <c r="AH45" s="35"/>
      <c r="AI45" s="35"/>
      <c r="AJ45" s="35"/>
      <c r="AK45" s="35"/>
      <c r="AL45" s="35"/>
      <c r="AM45" s="35"/>
      <c r="AN45" s="35"/>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row>
    <row r="46" spans="1:409" s="58" customFormat="1" x14ac:dyDescent="0.2">
      <c r="A46" s="8" t="s">
        <v>561</v>
      </c>
      <c r="B46" s="30" t="s">
        <v>657</v>
      </c>
      <c r="C46" s="57" t="s">
        <v>44</v>
      </c>
      <c r="D46" s="57"/>
      <c r="E46" s="11"/>
      <c r="F46" s="11"/>
      <c r="G46" s="11"/>
      <c r="H46" s="11"/>
      <c r="I46" s="11"/>
      <c r="J46" s="11"/>
      <c r="K46" s="11"/>
      <c r="L46" s="11"/>
      <c r="M46" s="14"/>
      <c r="N46" s="14"/>
      <c r="O46" s="14"/>
      <c r="P46" s="14"/>
      <c r="Q46" s="14"/>
      <c r="R46" s="14"/>
      <c r="S46" s="66"/>
      <c r="T46" s="66"/>
      <c r="U46" s="66"/>
      <c r="V46" s="66"/>
      <c r="W46" s="66"/>
      <c r="X46" s="66"/>
      <c r="Y46" s="66"/>
      <c r="Z46" s="70"/>
      <c r="AA46" s="70"/>
      <c r="AB46" s="50"/>
      <c r="AC46" s="35"/>
      <c r="AD46" s="35"/>
      <c r="AE46" s="35"/>
      <c r="AF46" s="35"/>
      <c r="AG46" s="35"/>
      <c r="AH46" s="35"/>
      <c r="AI46" s="35"/>
      <c r="AJ46" s="35"/>
      <c r="AK46" s="35"/>
      <c r="AL46" s="35"/>
      <c r="AM46" s="35"/>
      <c r="AN46" s="35"/>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68"/>
      <c r="OE46" s="68"/>
      <c r="OF46" s="68"/>
      <c r="OG46" s="68"/>
      <c r="OH46" s="68"/>
      <c r="OI46" s="68"/>
      <c r="OJ46" s="68"/>
      <c r="OK46" s="68"/>
      <c r="OL46" s="50"/>
      <c r="OM46" s="50"/>
      <c r="ON46" s="50"/>
      <c r="OO46" s="50"/>
      <c r="OP46" s="50"/>
      <c r="OQ46" s="50"/>
      <c r="OR46" s="50"/>
      <c r="OS46" s="50"/>
    </row>
    <row r="47" spans="1:409" s="68" customFormat="1" x14ac:dyDescent="0.2">
      <c r="A47" s="8" t="s">
        <v>389</v>
      </c>
      <c r="B47" s="30" t="s">
        <v>658</v>
      </c>
      <c r="C47" s="57" t="s">
        <v>43</v>
      </c>
      <c r="D47" s="57"/>
      <c r="E47" s="11">
        <v>6</v>
      </c>
      <c r="F47" s="11">
        <v>0.18</v>
      </c>
      <c r="G47" s="11">
        <v>1.8</v>
      </c>
      <c r="H47" s="11">
        <v>1.2</v>
      </c>
      <c r="I47" s="11">
        <v>1.2</v>
      </c>
      <c r="J47" s="11">
        <v>0.6</v>
      </c>
      <c r="K47" s="11">
        <v>0.54</v>
      </c>
      <c r="L47" s="11">
        <v>0.06</v>
      </c>
      <c r="M47" s="14"/>
      <c r="N47" s="14">
        <v>181</v>
      </c>
      <c r="O47" s="14">
        <v>445</v>
      </c>
      <c r="P47" s="14">
        <v>1114</v>
      </c>
      <c r="Q47" s="14"/>
      <c r="R47" s="14">
        <v>1322</v>
      </c>
      <c r="S47" s="66"/>
      <c r="T47" s="66"/>
      <c r="U47" s="66"/>
      <c r="V47" s="66"/>
      <c r="W47" s="66"/>
      <c r="X47" s="66"/>
      <c r="Y47" s="66"/>
      <c r="Z47" s="70"/>
      <c r="AA47" s="70"/>
      <c r="AB47" s="50"/>
      <c r="AC47" s="35"/>
      <c r="AD47" s="35"/>
      <c r="AE47" s="35"/>
      <c r="AF47" s="35"/>
      <c r="AG47" s="35"/>
      <c r="AH47" s="35"/>
      <c r="AI47" s="35"/>
      <c r="AJ47" s="35"/>
      <c r="AK47" s="35"/>
      <c r="AL47" s="35"/>
      <c r="AM47" s="35"/>
      <c r="AN47" s="35"/>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E47" s="50"/>
      <c r="OF47" s="50"/>
      <c r="OG47" s="50"/>
      <c r="OH47" s="50"/>
      <c r="OI47" s="50"/>
      <c r="OJ47" s="50"/>
      <c r="OK47" s="50"/>
    </row>
    <row r="48" spans="1:409" s="58" customFormat="1" x14ac:dyDescent="0.2">
      <c r="A48" s="8" t="s">
        <v>561</v>
      </c>
      <c r="B48" s="30" t="s">
        <v>659</v>
      </c>
      <c r="C48" s="57" t="s">
        <v>42</v>
      </c>
      <c r="D48" s="57"/>
      <c r="E48" s="11"/>
      <c r="F48" s="11"/>
      <c r="G48" s="11"/>
      <c r="H48" s="11"/>
      <c r="I48" s="11"/>
      <c r="J48" s="11"/>
      <c r="K48" s="11"/>
      <c r="L48" s="11"/>
      <c r="M48" s="14"/>
      <c r="N48" s="14"/>
      <c r="O48" s="14"/>
      <c r="P48" s="14"/>
      <c r="Q48" s="14"/>
      <c r="R48" s="14"/>
      <c r="S48" s="66"/>
      <c r="T48" s="66"/>
      <c r="U48" s="66"/>
      <c r="V48" s="66"/>
      <c r="W48" s="66"/>
      <c r="X48" s="66"/>
      <c r="Y48" s="66"/>
      <c r="Z48" s="70"/>
      <c r="AA48" s="70"/>
      <c r="AB48" s="50"/>
      <c r="AC48" s="35"/>
      <c r="AD48" s="35"/>
      <c r="AE48" s="35"/>
      <c r="AF48" s="35"/>
      <c r="AG48" s="35"/>
      <c r="AH48" s="35"/>
      <c r="AI48" s="35"/>
      <c r="AJ48" s="35"/>
      <c r="AK48" s="35"/>
      <c r="AL48" s="35"/>
      <c r="AM48" s="35"/>
      <c r="AN48" s="35"/>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68"/>
      <c r="OE48" s="68"/>
      <c r="OF48" s="68"/>
      <c r="OG48" s="68"/>
      <c r="OH48" s="68"/>
      <c r="OI48" s="68"/>
      <c r="OJ48" s="68"/>
      <c r="OK48" s="68"/>
    </row>
    <row r="49" spans="1:409" s="68" customFormat="1" x14ac:dyDescent="0.2">
      <c r="A49" s="8" t="s">
        <v>390</v>
      </c>
      <c r="B49" s="30" t="s">
        <v>660</v>
      </c>
      <c r="C49" s="57" t="s">
        <v>41</v>
      </c>
      <c r="D49" s="57"/>
      <c r="E49" s="11">
        <v>18</v>
      </c>
      <c r="F49" s="11">
        <v>0</v>
      </c>
      <c r="G49" s="11">
        <v>0.54</v>
      </c>
      <c r="H49" s="11">
        <v>5.4</v>
      </c>
      <c r="I49" s="11">
        <v>5.4</v>
      </c>
      <c r="J49" s="11">
        <v>3.6</v>
      </c>
      <c r="K49" s="11">
        <v>1.8</v>
      </c>
      <c r="L49" s="11">
        <v>0.36</v>
      </c>
      <c r="M49" s="14"/>
      <c r="N49" s="14">
        <v>441</v>
      </c>
      <c r="O49" s="14">
        <v>662</v>
      </c>
      <c r="P49" s="14">
        <v>804</v>
      </c>
      <c r="Q49" s="14">
        <v>996</v>
      </c>
      <c r="R49" s="14">
        <v>1191</v>
      </c>
      <c r="S49" s="66"/>
      <c r="T49" s="66"/>
      <c r="U49" s="66"/>
      <c r="V49" s="66"/>
      <c r="W49" s="66"/>
      <c r="X49" s="66"/>
      <c r="Y49" s="66"/>
      <c r="Z49" s="70"/>
      <c r="AA49" s="70"/>
      <c r="AB49" s="50"/>
      <c r="AC49" s="35"/>
      <c r="AD49" s="35"/>
      <c r="AE49" s="35"/>
      <c r="AF49" s="35"/>
      <c r="AG49" s="35"/>
      <c r="AH49" s="35"/>
      <c r="AI49" s="35"/>
      <c r="AJ49" s="35"/>
      <c r="AK49" s="35"/>
      <c r="AL49" s="35"/>
      <c r="AM49" s="35"/>
      <c r="AN49" s="35"/>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0"/>
      <c r="JB49" s="50"/>
      <c r="JC49" s="50"/>
      <c r="JD49" s="50"/>
      <c r="JE49" s="50"/>
      <c r="JF49" s="50"/>
      <c r="JG49" s="50"/>
      <c r="JH49" s="50"/>
      <c r="JI49" s="50"/>
      <c r="JJ49" s="50"/>
      <c r="JK49" s="50"/>
      <c r="JL49" s="50"/>
      <c r="JM49" s="50"/>
      <c r="JN49" s="50"/>
      <c r="JO49" s="50"/>
      <c r="JP49" s="50"/>
      <c r="JQ49" s="50"/>
      <c r="JR49" s="50"/>
      <c r="JS49" s="50"/>
      <c r="JT49" s="50"/>
      <c r="JU49" s="50"/>
      <c r="JV49" s="50"/>
      <c r="JW49" s="50"/>
      <c r="JX49" s="50"/>
      <c r="JY49" s="50"/>
      <c r="JZ49" s="50"/>
      <c r="KA49" s="50"/>
      <c r="KB49" s="50"/>
      <c r="KC49" s="50"/>
      <c r="KD49" s="50"/>
      <c r="KE49" s="50"/>
      <c r="KF49" s="50"/>
      <c r="KG49" s="50"/>
      <c r="KH49" s="50"/>
      <c r="KI49" s="50"/>
      <c r="KJ49" s="50"/>
      <c r="KK49" s="50"/>
      <c r="KL49" s="50"/>
      <c r="KM49" s="50"/>
      <c r="KN49" s="50"/>
      <c r="KO49" s="50"/>
      <c r="KP49" s="50"/>
      <c r="KQ49" s="50"/>
      <c r="KR49" s="50"/>
      <c r="KS49" s="50"/>
      <c r="KT49" s="50"/>
      <c r="KU49" s="50"/>
      <c r="KV49" s="50"/>
      <c r="KW49" s="50"/>
      <c r="KX49" s="50"/>
      <c r="KY49" s="50"/>
      <c r="KZ49" s="50"/>
      <c r="LA49" s="50"/>
      <c r="LB49" s="50"/>
      <c r="LC49" s="50"/>
      <c r="LD49" s="50"/>
      <c r="LE49" s="50"/>
      <c r="LF49" s="50"/>
      <c r="LG49" s="50"/>
      <c r="LH49" s="50"/>
      <c r="LI49" s="50"/>
      <c r="LJ49" s="50"/>
      <c r="LK49" s="50"/>
      <c r="LL49" s="50"/>
      <c r="LM49" s="50"/>
      <c r="LN49" s="50"/>
      <c r="LO49" s="50"/>
      <c r="LP49" s="50"/>
      <c r="LQ49" s="50"/>
      <c r="LR49" s="50"/>
      <c r="LS49" s="50"/>
      <c r="LT49" s="50"/>
      <c r="LU49" s="50"/>
      <c r="LV49" s="50"/>
      <c r="LW49" s="50"/>
      <c r="LX49" s="50"/>
      <c r="LY49" s="50"/>
      <c r="LZ49" s="50"/>
      <c r="MA49" s="50"/>
      <c r="MB49" s="50"/>
      <c r="MC49" s="50"/>
      <c r="MD49" s="50"/>
      <c r="ME49" s="50"/>
      <c r="MF49" s="50"/>
      <c r="MG49" s="50"/>
      <c r="MH49" s="50"/>
      <c r="MI49" s="50"/>
      <c r="MJ49" s="50"/>
      <c r="MK49" s="50"/>
      <c r="ML49" s="50"/>
      <c r="MM49" s="50"/>
      <c r="MN49" s="50"/>
      <c r="MO49" s="50"/>
      <c r="MP49" s="50"/>
      <c r="MQ49" s="50"/>
      <c r="MR49" s="50"/>
      <c r="MS49" s="50"/>
      <c r="MT49" s="50"/>
      <c r="MU49" s="50"/>
      <c r="MV49" s="50"/>
      <c r="MW49" s="50"/>
      <c r="MX49" s="50"/>
      <c r="MY49" s="50"/>
      <c r="MZ49" s="50"/>
      <c r="NA49" s="50"/>
      <c r="NB49" s="50"/>
      <c r="NC49" s="50"/>
      <c r="ND49" s="50"/>
      <c r="NE49" s="50"/>
      <c r="NF49" s="50"/>
      <c r="NG49" s="50"/>
      <c r="NH49" s="50"/>
      <c r="NI49" s="50"/>
      <c r="NJ49" s="50"/>
      <c r="NK49" s="50"/>
      <c r="NL49" s="50"/>
      <c r="NM49" s="50"/>
      <c r="NN49" s="50"/>
      <c r="NO49" s="50"/>
      <c r="NP49" s="50"/>
      <c r="NQ49" s="50"/>
      <c r="NR49" s="50"/>
      <c r="NS49" s="50"/>
      <c r="NT49" s="50"/>
      <c r="NU49" s="50"/>
      <c r="NV49" s="50"/>
      <c r="NW49" s="50"/>
      <c r="NX49" s="50"/>
      <c r="NY49" s="50"/>
      <c r="NZ49" s="50"/>
      <c r="OA49" s="50"/>
      <c r="OB49" s="50"/>
      <c r="OC49" s="50"/>
      <c r="OE49" s="50"/>
      <c r="OF49" s="50"/>
      <c r="OG49" s="50"/>
      <c r="OH49" s="50"/>
      <c r="OI49" s="50"/>
      <c r="OJ49" s="50"/>
      <c r="OK49" s="50"/>
      <c r="OL49" s="50"/>
      <c r="OM49" s="50"/>
      <c r="ON49" s="50"/>
      <c r="OO49" s="50"/>
      <c r="OP49" s="50"/>
      <c r="OQ49" s="50"/>
      <c r="OR49" s="50"/>
      <c r="OS49" s="50"/>
    </row>
    <row r="50" spans="1:409" s="68" customFormat="1" x14ac:dyDescent="0.2">
      <c r="A50" s="8" t="s">
        <v>391</v>
      </c>
      <c r="B50" s="33" t="s">
        <v>660</v>
      </c>
      <c r="C50" s="57" t="s">
        <v>41</v>
      </c>
      <c r="D50" s="57"/>
      <c r="E50" s="24">
        <v>20</v>
      </c>
      <c r="F50" s="24">
        <v>0</v>
      </c>
      <c r="G50" s="24">
        <v>0.2</v>
      </c>
      <c r="H50" s="24">
        <v>4</v>
      </c>
      <c r="I50" s="24">
        <v>6</v>
      </c>
      <c r="J50" s="24">
        <v>4</v>
      </c>
      <c r="K50" s="24">
        <v>4</v>
      </c>
      <c r="L50" s="24">
        <v>0.8</v>
      </c>
      <c r="M50" s="14"/>
      <c r="N50" s="14">
        <v>495</v>
      </c>
      <c r="O50" s="14">
        <v>677</v>
      </c>
      <c r="P50" s="14">
        <v>802</v>
      </c>
      <c r="Q50" s="14">
        <v>958</v>
      </c>
      <c r="R50" s="14">
        <v>1244</v>
      </c>
      <c r="S50" s="66"/>
      <c r="T50" s="66"/>
      <c r="U50" s="66"/>
      <c r="V50" s="66"/>
      <c r="W50" s="66"/>
      <c r="X50" s="66"/>
      <c r="Y50" s="66"/>
      <c r="Z50" s="70"/>
      <c r="AA50" s="70"/>
      <c r="AB50" s="50"/>
      <c r="AC50" s="35"/>
      <c r="AD50" s="35"/>
      <c r="AE50" s="35"/>
      <c r="AF50" s="35"/>
      <c r="AG50" s="35"/>
      <c r="AH50" s="35"/>
      <c r="AI50" s="35"/>
      <c r="AJ50" s="35"/>
      <c r="AK50" s="35"/>
      <c r="AL50" s="35"/>
      <c r="AM50" s="35"/>
      <c r="AN50" s="35"/>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L50" s="50"/>
      <c r="OM50" s="50"/>
      <c r="ON50" s="50"/>
      <c r="OO50" s="50"/>
      <c r="OP50" s="50"/>
      <c r="OQ50" s="50"/>
      <c r="OR50" s="50"/>
      <c r="OS50" s="50"/>
    </row>
    <row r="51" spans="1:409" s="68" customFormat="1" x14ac:dyDescent="0.2">
      <c r="A51" s="8" t="s">
        <v>392</v>
      </c>
      <c r="B51" s="30" t="s">
        <v>661</v>
      </c>
      <c r="C51" s="57" t="s">
        <v>40</v>
      </c>
      <c r="D51" s="57"/>
      <c r="E51" s="11" t="s">
        <v>583</v>
      </c>
      <c r="F51" s="11"/>
      <c r="G51" s="11"/>
      <c r="H51" s="11"/>
      <c r="I51" s="11"/>
      <c r="J51" s="11"/>
      <c r="K51" s="11"/>
      <c r="L51" s="11"/>
      <c r="M51" s="14"/>
      <c r="N51" s="14">
        <v>729</v>
      </c>
      <c r="O51" s="14">
        <v>987</v>
      </c>
      <c r="P51" s="14">
        <v>1178</v>
      </c>
      <c r="Q51" s="14"/>
      <c r="R51" s="14">
        <v>1327</v>
      </c>
      <c r="T51" s="66"/>
      <c r="U51" s="66"/>
      <c r="V51" s="66"/>
      <c r="W51" s="66"/>
      <c r="X51" s="66"/>
      <c r="Y51" s="66"/>
      <c r="Z51" s="70"/>
      <c r="AA51" s="70"/>
      <c r="AB51" s="50"/>
      <c r="AC51" s="35"/>
      <c r="AD51" s="35"/>
      <c r="AE51" s="35"/>
      <c r="AF51" s="35"/>
      <c r="AG51" s="35"/>
      <c r="AH51" s="35"/>
      <c r="AI51" s="35"/>
      <c r="AJ51" s="35"/>
      <c r="AK51" s="35"/>
      <c r="AL51" s="35"/>
      <c r="AM51" s="35"/>
      <c r="AN51" s="35"/>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c r="KH51" s="50"/>
      <c r="KI51" s="50"/>
      <c r="KJ51" s="50"/>
      <c r="KK51" s="50"/>
      <c r="KL51" s="50"/>
      <c r="KM51" s="50"/>
      <c r="KN51" s="50"/>
      <c r="KO51" s="50"/>
      <c r="KP51" s="50"/>
      <c r="KQ51" s="50"/>
      <c r="KR51" s="50"/>
      <c r="KS51" s="50"/>
      <c r="KT51" s="50"/>
      <c r="KU51" s="50"/>
      <c r="KV51" s="50"/>
      <c r="KW51" s="50"/>
      <c r="KX51" s="50"/>
      <c r="KY51" s="50"/>
      <c r="KZ51" s="50"/>
      <c r="LA51" s="50"/>
      <c r="LB51" s="50"/>
      <c r="LC51" s="50"/>
      <c r="LD51" s="50"/>
      <c r="LE51" s="50"/>
      <c r="LF51" s="50"/>
      <c r="LG51" s="50"/>
      <c r="LH51" s="50"/>
      <c r="LI51" s="50"/>
      <c r="LJ51" s="50"/>
      <c r="LK51" s="50"/>
      <c r="LL51" s="50"/>
      <c r="LM51" s="50"/>
      <c r="LN51" s="50"/>
      <c r="LO51" s="50"/>
      <c r="LP51" s="50"/>
      <c r="LQ51" s="50"/>
      <c r="LR51" s="50"/>
      <c r="LS51" s="50"/>
      <c r="LT51" s="50"/>
      <c r="LU51" s="50"/>
      <c r="LV51" s="50"/>
      <c r="LW51" s="50"/>
      <c r="LX51" s="50"/>
      <c r="LY51" s="50"/>
      <c r="LZ51" s="50"/>
      <c r="MA51" s="50"/>
      <c r="MB51" s="50"/>
      <c r="MC51" s="50"/>
      <c r="MD51" s="50"/>
      <c r="ME51" s="50"/>
      <c r="MF51" s="50"/>
      <c r="MG51" s="50"/>
      <c r="MH51" s="50"/>
      <c r="MI51" s="50"/>
      <c r="MJ51" s="50"/>
      <c r="MK51" s="50"/>
      <c r="ML51" s="50"/>
      <c r="MM51" s="50"/>
      <c r="MN51" s="50"/>
      <c r="MO51" s="50"/>
      <c r="MP51" s="50"/>
      <c r="MQ51" s="50"/>
      <c r="MR51" s="50"/>
      <c r="MS51" s="50"/>
      <c r="MT51" s="50"/>
      <c r="MU51" s="50"/>
      <c r="MV51" s="50"/>
      <c r="MW51" s="50"/>
      <c r="MX51" s="50"/>
      <c r="MY51" s="50"/>
      <c r="MZ51" s="50"/>
      <c r="NA51" s="50"/>
      <c r="NB51" s="50"/>
      <c r="NC51" s="50"/>
      <c r="ND51" s="50"/>
      <c r="NE51" s="50"/>
      <c r="NF51" s="50"/>
      <c r="NG51" s="50"/>
      <c r="NH51" s="50"/>
      <c r="NI51" s="50"/>
      <c r="NJ51" s="50"/>
      <c r="NK51" s="50"/>
      <c r="NL51" s="50"/>
      <c r="NM51" s="50"/>
      <c r="NN51" s="50"/>
      <c r="NO51" s="50"/>
      <c r="NP51" s="50"/>
      <c r="NQ51" s="50"/>
      <c r="NR51" s="50"/>
      <c r="NS51" s="50"/>
      <c r="NT51" s="50"/>
      <c r="NU51" s="50"/>
      <c r="NV51" s="50"/>
      <c r="NW51" s="50"/>
      <c r="NX51" s="50"/>
      <c r="NY51" s="50"/>
      <c r="NZ51" s="50"/>
      <c r="OA51" s="50"/>
      <c r="OB51" s="50"/>
      <c r="OC51" s="50"/>
      <c r="OD51" s="58"/>
      <c r="OL51" s="50"/>
      <c r="OM51" s="50"/>
      <c r="ON51" s="50"/>
      <c r="OO51" s="50"/>
      <c r="OP51" s="50"/>
      <c r="OQ51" s="50"/>
      <c r="OR51" s="50"/>
      <c r="OS51" s="50"/>
    </row>
    <row r="52" spans="1:409" s="58" customFormat="1" x14ac:dyDescent="0.2">
      <c r="A52" s="8" t="s">
        <v>393</v>
      </c>
      <c r="B52" s="30" t="s">
        <v>661</v>
      </c>
      <c r="C52" s="57" t="s">
        <v>40</v>
      </c>
      <c r="D52" s="57"/>
      <c r="E52" s="11">
        <v>3.1</v>
      </c>
      <c r="F52" s="11">
        <v>6.2E-2</v>
      </c>
      <c r="G52" s="11">
        <v>2.17</v>
      </c>
      <c r="H52" s="11">
        <v>0.93</v>
      </c>
      <c r="I52" s="11">
        <v>0</v>
      </c>
      <c r="J52" s="11">
        <v>0</v>
      </c>
      <c r="K52" s="11">
        <v>0</v>
      </c>
      <c r="L52" s="11">
        <v>0</v>
      </c>
      <c r="M52" s="14"/>
      <c r="N52" s="14">
        <v>266</v>
      </c>
      <c r="O52" s="14">
        <v>417</v>
      </c>
      <c r="P52" s="14">
        <v>1094</v>
      </c>
      <c r="Q52" s="14"/>
      <c r="R52" s="14">
        <v>1324</v>
      </c>
      <c r="S52" s="66"/>
      <c r="T52" s="66"/>
      <c r="U52" s="66"/>
      <c r="V52" s="66"/>
      <c r="W52" s="66"/>
      <c r="X52" s="66"/>
      <c r="Y52" s="66"/>
      <c r="Z52" s="70"/>
      <c r="AA52" s="70"/>
      <c r="AB52" s="50"/>
      <c r="AC52" s="35"/>
      <c r="AD52" s="35"/>
      <c r="AE52" s="35"/>
      <c r="AF52" s="35"/>
      <c r="AG52" s="35"/>
      <c r="AH52" s="35"/>
      <c r="AI52" s="35"/>
      <c r="AJ52" s="35"/>
      <c r="AK52" s="35"/>
      <c r="AL52" s="35"/>
      <c r="AM52" s="35"/>
      <c r="AN52" s="35"/>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c r="MO52" s="50"/>
      <c r="MP52" s="50"/>
      <c r="MQ52" s="50"/>
      <c r="MR52" s="50"/>
      <c r="MS52" s="50"/>
      <c r="MT52" s="50"/>
      <c r="MU52" s="50"/>
      <c r="MV52" s="50"/>
      <c r="MW52" s="50"/>
      <c r="MX52" s="50"/>
      <c r="MY52" s="50"/>
      <c r="MZ52" s="50"/>
      <c r="NA52" s="50"/>
      <c r="NB52" s="50"/>
      <c r="NC52" s="50"/>
      <c r="ND52" s="50"/>
      <c r="NE52" s="50"/>
      <c r="NF52" s="50"/>
      <c r="NG52" s="50"/>
      <c r="NH52" s="50"/>
      <c r="NI52" s="50"/>
      <c r="NJ52" s="50"/>
      <c r="NK52" s="50"/>
      <c r="NL52" s="50"/>
      <c r="NM52" s="50"/>
      <c r="NN52" s="50"/>
      <c r="NO52" s="50"/>
      <c r="NP52" s="50"/>
      <c r="NQ52" s="50"/>
      <c r="NR52" s="50"/>
      <c r="NS52" s="50"/>
      <c r="NT52" s="50"/>
      <c r="NU52" s="50"/>
      <c r="NV52" s="50"/>
      <c r="NW52" s="50"/>
      <c r="NX52" s="50"/>
      <c r="NY52" s="50"/>
      <c r="NZ52" s="50"/>
      <c r="OA52" s="50"/>
      <c r="OB52" s="50"/>
      <c r="OC52" s="50"/>
      <c r="OD52" s="68"/>
      <c r="OL52" s="50"/>
      <c r="OM52" s="50"/>
      <c r="ON52" s="50"/>
      <c r="OO52" s="50"/>
      <c r="OP52" s="50"/>
      <c r="OQ52" s="50"/>
      <c r="OR52" s="50"/>
      <c r="OS52" s="50"/>
    </row>
    <row r="53" spans="1:409" s="50" customFormat="1" x14ac:dyDescent="0.2">
      <c r="A53" s="8" t="s">
        <v>394</v>
      </c>
      <c r="B53" s="30" t="s">
        <v>662</v>
      </c>
      <c r="C53" s="57" t="s">
        <v>39</v>
      </c>
      <c r="D53" s="57"/>
      <c r="E53" s="11">
        <v>36.1</v>
      </c>
      <c r="F53" s="11">
        <v>0</v>
      </c>
      <c r="G53" s="11">
        <v>1.8049999999999999</v>
      </c>
      <c r="H53" s="11">
        <v>14.44</v>
      </c>
      <c r="I53" s="11">
        <v>10.83</v>
      </c>
      <c r="J53" s="11">
        <v>3.61</v>
      </c>
      <c r="K53" s="11">
        <v>2.8879999999999999</v>
      </c>
      <c r="L53" s="11">
        <v>0.72199999999999998</v>
      </c>
      <c r="M53" s="14"/>
      <c r="N53" s="14">
        <v>360</v>
      </c>
      <c r="O53" s="14">
        <v>646</v>
      </c>
      <c r="P53" s="14">
        <v>761</v>
      </c>
      <c r="Q53" s="14">
        <v>900</v>
      </c>
      <c r="R53" s="14">
        <v>1213</v>
      </c>
      <c r="S53" s="66"/>
      <c r="T53" s="66"/>
      <c r="U53" s="66"/>
      <c r="V53" s="66"/>
      <c r="W53" s="66"/>
      <c r="X53" s="66"/>
      <c r="Y53" s="66"/>
      <c r="Z53" s="70"/>
      <c r="AA53" s="70"/>
      <c r="AC53" s="35"/>
      <c r="AD53" s="35"/>
      <c r="AE53" s="35"/>
      <c r="AF53" s="35"/>
      <c r="AG53" s="35"/>
      <c r="AH53" s="35"/>
      <c r="AI53" s="35"/>
      <c r="AJ53" s="35"/>
      <c r="AK53" s="35"/>
      <c r="AL53" s="35"/>
      <c r="AM53" s="35"/>
      <c r="AN53" s="35"/>
      <c r="OD53" s="68"/>
      <c r="OE53" s="58"/>
      <c r="OF53" s="58"/>
      <c r="OG53" s="58"/>
      <c r="OH53" s="58"/>
      <c r="OI53" s="58"/>
      <c r="OJ53" s="58"/>
      <c r="OK53" s="58"/>
      <c r="OL53" s="68"/>
      <c r="OM53" s="68"/>
      <c r="ON53" s="68"/>
      <c r="OO53" s="68"/>
      <c r="OP53" s="68"/>
      <c r="OQ53" s="68"/>
      <c r="OR53" s="68"/>
      <c r="OS53" s="68"/>
    </row>
    <row r="54" spans="1:409" s="68" customFormat="1" x14ac:dyDescent="0.2">
      <c r="A54" s="8" t="s">
        <v>395</v>
      </c>
      <c r="B54" s="30" t="s">
        <v>662</v>
      </c>
      <c r="C54" s="57" t="s">
        <v>39</v>
      </c>
      <c r="D54" s="57"/>
      <c r="E54" s="29">
        <v>32.6</v>
      </c>
      <c r="F54" s="24">
        <v>0</v>
      </c>
      <c r="G54" s="24">
        <v>2.282</v>
      </c>
      <c r="H54" s="24">
        <v>13.04</v>
      </c>
      <c r="I54" s="24">
        <v>9.7799999999999994</v>
      </c>
      <c r="J54" s="24">
        <v>6.52</v>
      </c>
      <c r="K54" s="24">
        <v>3.26</v>
      </c>
      <c r="L54" s="24">
        <v>0.97800000000000009</v>
      </c>
      <c r="M54" s="14"/>
      <c r="N54" s="14">
        <v>375</v>
      </c>
      <c r="O54" s="14">
        <v>554</v>
      </c>
      <c r="P54" s="14">
        <v>740</v>
      </c>
      <c r="Q54" s="14">
        <v>910</v>
      </c>
      <c r="R54" s="14">
        <v>1202</v>
      </c>
      <c r="S54" s="66"/>
      <c r="T54" s="66"/>
      <c r="U54" s="66"/>
      <c r="V54" s="66"/>
      <c r="W54" s="66"/>
      <c r="X54" s="66"/>
      <c r="Y54" s="66"/>
      <c r="Z54" s="70"/>
      <c r="AA54" s="70"/>
      <c r="AB54" s="50"/>
      <c r="AC54" s="35"/>
      <c r="AD54" s="35"/>
      <c r="AE54" s="35"/>
      <c r="AF54" s="35"/>
      <c r="AG54" s="35"/>
      <c r="AH54" s="35"/>
      <c r="AI54" s="35"/>
      <c r="AJ54" s="35"/>
      <c r="AK54" s="35"/>
      <c r="AL54" s="35"/>
      <c r="AM54" s="35"/>
      <c r="AN54" s="35"/>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c r="KH54" s="50"/>
      <c r="KI54" s="50"/>
      <c r="KJ54" s="50"/>
      <c r="KK54" s="50"/>
      <c r="KL54" s="50"/>
      <c r="KM54" s="50"/>
      <c r="KN54" s="50"/>
      <c r="KO54" s="50"/>
      <c r="KP54" s="50"/>
      <c r="KQ54" s="50"/>
      <c r="KR54" s="50"/>
      <c r="KS54" s="50"/>
      <c r="KT54" s="50"/>
      <c r="KU54" s="50"/>
      <c r="KV54" s="50"/>
      <c r="KW54" s="50"/>
      <c r="KX54" s="50"/>
      <c r="KY54" s="50"/>
      <c r="KZ54" s="50"/>
      <c r="LA54" s="50"/>
      <c r="LB54" s="50"/>
      <c r="LC54" s="50"/>
      <c r="LD54" s="50"/>
      <c r="LE54" s="50"/>
      <c r="LF54" s="50"/>
      <c r="LG54" s="50"/>
      <c r="LH54" s="50"/>
      <c r="LI54" s="50"/>
      <c r="LJ54" s="50"/>
      <c r="LK54" s="50"/>
      <c r="LL54" s="50"/>
      <c r="LM54" s="50"/>
      <c r="LN54" s="50"/>
      <c r="LO54" s="50"/>
      <c r="LP54" s="50"/>
      <c r="LQ54" s="50"/>
      <c r="LR54" s="50"/>
      <c r="LS54" s="50"/>
      <c r="LT54" s="50"/>
      <c r="LU54" s="50"/>
      <c r="LV54" s="50"/>
      <c r="LW54" s="50"/>
      <c r="LX54" s="50"/>
      <c r="LY54" s="50"/>
      <c r="LZ54" s="50"/>
      <c r="MA54" s="50"/>
      <c r="MB54" s="50"/>
      <c r="MC54" s="50"/>
      <c r="MD54" s="50"/>
      <c r="ME54" s="50"/>
      <c r="MF54" s="50"/>
      <c r="MG54" s="50"/>
      <c r="MH54" s="50"/>
      <c r="MI54" s="50"/>
      <c r="MJ54" s="50"/>
      <c r="MK54" s="50"/>
      <c r="ML54" s="50"/>
      <c r="MM54" s="50"/>
      <c r="MN54" s="50"/>
      <c r="MO54" s="50"/>
      <c r="MP54" s="50"/>
      <c r="MQ54" s="50"/>
      <c r="MR54" s="50"/>
      <c r="MS54" s="50"/>
      <c r="MT54" s="50"/>
      <c r="MU54" s="50"/>
      <c r="MV54" s="50"/>
      <c r="MW54" s="50"/>
      <c r="MX54" s="50"/>
      <c r="MY54" s="50"/>
      <c r="MZ54" s="50"/>
      <c r="NA54" s="50"/>
      <c r="NB54" s="50"/>
      <c r="NC54" s="50"/>
      <c r="ND54" s="50"/>
      <c r="NE54" s="50"/>
      <c r="NF54" s="50"/>
      <c r="NG54" s="50"/>
      <c r="NH54" s="50"/>
      <c r="NI54" s="50"/>
      <c r="NJ54" s="50"/>
      <c r="NK54" s="50"/>
      <c r="NL54" s="50"/>
      <c r="NM54" s="50"/>
      <c r="NN54" s="50"/>
      <c r="NO54" s="50"/>
      <c r="NP54" s="50"/>
      <c r="NQ54" s="50"/>
      <c r="NR54" s="50"/>
      <c r="NS54" s="50"/>
      <c r="NT54" s="50"/>
      <c r="NU54" s="50"/>
      <c r="NV54" s="50"/>
      <c r="NW54" s="50"/>
      <c r="NX54" s="50"/>
      <c r="NY54" s="50"/>
      <c r="NZ54" s="50"/>
      <c r="OA54" s="50"/>
      <c r="OB54" s="50"/>
      <c r="OC54" s="50"/>
    </row>
    <row r="55" spans="1:409" s="68" customFormat="1" x14ac:dyDescent="0.2">
      <c r="A55" s="8" t="s">
        <v>396</v>
      </c>
      <c r="B55" s="30" t="s">
        <v>662</v>
      </c>
      <c r="C55" s="57" t="s">
        <v>39</v>
      </c>
      <c r="D55" s="57"/>
      <c r="E55" s="11">
        <v>21</v>
      </c>
      <c r="F55" s="11">
        <v>0</v>
      </c>
      <c r="G55" s="11">
        <v>2.1</v>
      </c>
      <c r="H55" s="11">
        <v>8.4</v>
      </c>
      <c r="I55" s="11">
        <v>6.3</v>
      </c>
      <c r="J55" s="11">
        <v>2.1</v>
      </c>
      <c r="K55" s="11">
        <v>1.26</v>
      </c>
      <c r="L55" s="11">
        <v>0.21</v>
      </c>
      <c r="M55" s="14"/>
      <c r="N55" s="14">
        <v>317</v>
      </c>
      <c r="O55" s="14">
        <v>562</v>
      </c>
      <c r="P55" s="14">
        <v>812</v>
      </c>
      <c r="Q55" s="14">
        <v>1287</v>
      </c>
      <c r="R55" s="14">
        <v>1314</v>
      </c>
      <c r="S55" s="66"/>
      <c r="T55" s="66"/>
      <c r="U55" s="66"/>
      <c r="V55" s="66"/>
      <c r="W55" s="66"/>
      <c r="X55" s="66"/>
      <c r="Y55" s="66"/>
      <c r="Z55" s="70"/>
      <c r="AA55" s="70"/>
      <c r="AB55" s="50"/>
      <c r="AC55" s="35"/>
      <c r="AD55" s="35"/>
      <c r="AE55" s="35"/>
      <c r="AF55" s="35"/>
      <c r="AG55" s="35"/>
      <c r="AH55" s="35"/>
      <c r="AI55" s="35"/>
      <c r="AJ55" s="35"/>
      <c r="AK55" s="35"/>
      <c r="AL55" s="35"/>
      <c r="AM55" s="35"/>
      <c r="AN55" s="35"/>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c r="MO55" s="50"/>
      <c r="MP55" s="50"/>
      <c r="MQ55" s="50"/>
      <c r="MR55" s="50"/>
      <c r="MS55" s="50"/>
      <c r="MT55" s="50"/>
      <c r="MU55" s="50"/>
      <c r="MV55" s="50"/>
      <c r="MW55" s="50"/>
      <c r="MX55" s="50"/>
      <c r="MY55" s="50"/>
      <c r="MZ55" s="50"/>
      <c r="NA55" s="50"/>
      <c r="NB55" s="50"/>
      <c r="NC55" s="50"/>
      <c r="ND55" s="50"/>
      <c r="NE55" s="50"/>
      <c r="NF55" s="50"/>
      <c r="NG55" s="50"/>
      <c r="NH55" s="50"/>
      <c r="NI55" s="50"/>
      <c r="NJ55" s="50"/>
      <c r="NK55" s="50"/>
      <c r="NL55" s="50"/>
      <c r="NM55" s="50"/>
      <c r="NN55" s="50"/>
      <c r="NO55" s="50"/>
      <c r="NP55" s="50"/>
      <c r="NQ55" s="50"/>
      <c r="NR55" s="50"/>
      <c r="NS55" s="50"/>
      <c r="NT55" s="50"/>
      <c r="NU55" s="50"/>
      <c r="NV55" s="50"/>
      <c r="NW55" s="50"/>
      <c r="NX55" s="50"/>
      <c r="NY55" s="50"/>
      <c r="NZ55" s="50"/>
      <c r="OA55" s="50"/>
      <c r="OB55" s="50"/>
      <c r="OC55" s="50"/>
      <c r="OL55" s="58"/>
      <c r="OM55" s="58"/>
      <c r="ON55" s="58"/>
      <c r="OO55" s="58"/>
      <c r="OP55" s="58"/>
      <c r="OQ55" s="58"/>
      <c r="OR55" s="58"/>
      <c r="OS55" s="58"/>
    </row>
    <row r="56" spans="1:409" s="68" customFormat="1" x14ac:dyDescent="0.2">
      <c r="A56" s="8" t="s">
        <v>397</v>
      </c>
      <c r="B56" s="33" t="s">
        <v>663</v>
      </c>
      <c r="C56" s="57" t="s">
        <v>38</v>
      </c>
      <c r="D56" s="57"/>
      <c r="E56" s="13" t="s">
        <v>583</v>
      </c>
      <c r="F56" s="25"/>
      <c r="G56" s="25"/>
      <c r="H56" s="25"/>
      <c r="I56" s="25"/>
      <c r="J56" s="25"/>
      <c r="K56" s="25"/>
      <c r="L56" s="25"/>
      <c r="M56" s="31"/>
      <c r="N56" s="31">
        <v>656</v>
      </c>
      <c r="O56" s="31">
        <v>977</v>
      </c>
      <c r="P56" s="31">
        <v>1152</v>
      </c>
      <c r="Q56" s="31"/>
      <c r="R56" s="31">
        <v>1328</v>
      </c>
      <c r="S56" s="34"/>
      <c r="T56" s="34"/>
      <c r="U56" s="34"/>
      <c r="V56" s="34"/>
      <c r="W56" s="34"/>
      <c r="X56" s="34"/>
      <c r="Y56" s="34"/>
      <c r="Z56" s="120"/>
      <c r="AA56" s="120"/>
      <c r="AB56" s="50"/>
      <c r="AC56" s="35"/>
      <c r="AD56" s="35"/>
      <c r="AE56" s="35"/>
      <c r="AF56" s="35"/>
      <c r="AG56" s="35"/>
      <c r="AH56" s="35"/>
      <c r="AI56" s="35"/>
      <c r="AJ56" s="35"/>
      <c r="AK56" s="35"/>
      <c r="AL56" s="35"/>
      <c r="AM56" s="35"/>
      <c r="AN56" s="35"/>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50"/>
      <c r="IX56" s="50"/>
      <c r="IY56" s="50"/>
      <c r="IZ56" s="50"/>
      <c r="JA56" s="50"/>
      <c r="JB56" s="50"/>
      <c r="JC56" s="50"/>
      <c r="JD56" s="50"/>
      <c r="JE56" s="50"/>
      <c r="JF56" s="50"/>
      <c r="JG56" s="50"/>
      <c r="JH56" s="50"/>
      <c r="JI56" s="50"/>
      <c r="JJ56" s="50"/>
      <c r="JK56" s="50"/>
      <c r="JL56" s="50"/>
      <c r="JM56" s="50"/>
      <c r="JN56" s="50"/>
      <c r="JO56" s="50"/>
      <c r="JP56" s="50"/>
      <c r="JQ56" s="50"/>
      <c r="JR56" s="50"/>
      <c r="JS56" s="50"/>
      <c r="JT56" s="50"/>
      <c r="JU56" s="50"/>
      <c r="JV56" s="50"/>
      <c r="JW56" s="50"/>
      <c r="JX56" s="50"/>
      <c r="JY56" s="50"/>
      <c r="JZ56" s="50"/>
      <c r="KA56" s="50"/>
      <c r="KB56" s="50"/>
      <c r="KC56" s="50"/>
      <c r="KD56" s="50"/>
      <c r="KE56" s="50"/>
      <c r="KF56" s="50"/>
      <c r="KG56" s="50"/>
      <c r="KH56" s="50"/>
      <c r="KI56" s="50"/>
      <c r="KJ56" s="50"/>
      <c r="KK56" s="50"/>
      <c r="KL56" s="50"/>
      <c r="KM56" s="50"/>
      <c r="KN56" s="50"/>
      <c r="KO56" s="50"/>
      <c r="KP56" s="50"/>
      <c r="KQ56" s="50"/>
      <c r="KR56" s="50"/>
      <c r="KS56" s="50"/>
      <c r="KT56" s="50"/>
      <c r="KU56" s="50"/>
      <c r="KV56" s="50"/>
      <c r="KW56" s="50"/>
      <c r="KX56" s="50"/>
      <c r="KY56" s="50"/>
      <c r="KZ56" s="50"/>
      <c r="LA56" s="50"/>
      <c r="LB56" s="50"/>
      <c r="LC56" s="50"/>
      <c r="LD56" s="50"/>
      <c r="LE56" s="50"/>
      <c r="LF56" s="50"/>
      <c r="LG56" s="50"/>
      <c r="LH56" s="50"/>
      <c r="LI56" s="50"/>
      <c r="LJ56" s="50"/>
      <c r="LK56" s="50"/>
      <c r="LL56" s="50"/>
      <c r="LM56" s="50"/>
      <c r="LN56" s="50"/>
      <c r="LO56" s="50"/>
      <c r="LP56" s="50"/>
      <c r="LQ56" s="50"/>
      <c r="LR56" s="50"/>
      <c r="LS56" s="50"/>
      <c r="LT56" s="50"/>
      <c r="LU56" s="50"/>
      <c r="LV56" s="50"/>
      <c r="LW56" s="50"/>
      <c r="LX56" s="50"/>
      <c r="LY56" s="50"/>
      <c r="LZ56" s="50"/>
      <c r="MA56" s="50"/>
      <c r="MB56" s="50"/>
      <c r="MC56" s="50"/>
      <c r="MD56" s="50"/>
      <c r="ME56" s="50"/>
      <c r="MF56" s="50"/>
      <c r="MG56" s="50"/>
      <c r="MH56" s="50"/>
      <c r="MI56" s="50"/>
      <c r="MJ56" s="50"/>
      <c r="MK56" s="50"/>
      <c r="ML56" s="50"/>
      <c r="MM56" s="50"/>
      <c r="MN56" s="50"/>
      <c r="MO56" s="50"/>
      <c r="MP56" s="50"/>
      <c r="MQ56" s="50"/>
      <c r="MR56" s="50"/>
      <c r="MS56" s="50"/>
      <c r="MT56" s="50"/>
      <c r="MU56" s="50"/>
      <c r="MV56" s="50"/>
      <c r="MW56" s="50"/>
      <c r="MX56" s="50"/>
      <c r="MY56" s="50"/>
      <c r="MZ56" s="50"/>
      <c r="NA56" s="50"/>
      <c r="NB56" s="50"/>
      <c r="NC56" s="50"/>
      <c r="ND56" s="50"/>
      <c r="NE56" s="50"/>
      <c r="NF56" s="50"/>
      <c r="NG56" s="50"/>
      <c r="NH56" s="50"/>
      <c r="NI56" s="50"/>
      <c r="NJ56" s="50"/>
      <c r="NK56" s="50"/>
      <c r="NL56" s="50"/>
      <c r="NM56" s="50"/>
      <c r="NN56" s="50"/>
      <c r="NO56" s="50"/>
      <c r="NP56" s="50"/>
      <c r="NQ56" s="50"/>
      <c r="NR56" s="50"/>
      <c r="NS56" s="50"/>
      <c r="NT56" s="50"/>
      <c r="NU56" s="50"/>
      <c r="NV56" s="50"/>
      <c r="NW56" s="50"/>
      <c r="NX56" s="50"/>
      <c r="NY56" s="50"/>
      <c r="NZ56" s="50"/>
      <c r="OA56" s="50"/>
      <c r="OB56" s="50"/>
      <c r="OC56" s="50"/>
    </row>
    <row r="57" spans="1:409" s="68" customFormat="1" x14ac:dyDescent="0.2">
      <c r="A57" s="8" t="s">
        <v>400</v>
      </c>
      <c r="B57" s="30" t="s">
        <v>664</v>
      </c>
      <c r="C57" s="57" t="s">
        <v>4</v>
      </c>
      <c r="D57" s="57"/>
      <c r="E57" s="11">
        <v>2.4</v>
      </c>
      <c r="F57" s="11">
        <v>0</v>
      </c>
      <c r="G57" s="11">
        <v>0.96</v>
      </c>
      <c r="H57" s="11">
        <v>0.96</v>
      </c>
      <c r="I57" s="11">
        <v>0.24</v>
      </c>
      <c r="J57" s="11">
        <v>9.6000000000000002E-2</v>
      </c>
      <c r="K57" s="11">
        <v>4.8000000000000001E-2</v>
      </c>
      <c r="L57" s="11">
        <v>0</v>
      </c>
      <c r="M57" s="14"/>
      <c r="N57" s="14">
        <v>409</v>
      </c>
      <c r="O57" s="14">
        <v>546</v>
      </c>
      <c r="P57" s="14">
        <v>729</v>
      </c>
      <c r="Q57" s="14">
        <v>919</v>
      </c>
      <c r="R57" s="14">
        <v>1074</v>
      </c>
      <c r="S57" s="66"/>
      <c r="T57" s="66"/>
      <c r="U57" s="66"/>
      <c r="V57" s="66"/>
      <c r="W57" s="66"/>
      <c r="X57" s="66"/>
      <c r="Y57" s="66"/>
      <c r="Z57" s="70"/>
      <c r="AA57" s="70"/>
      <c r="AB57" s="35"/>
      <c r="AC57" s="35"/>
      <c r="AD57" s="35"/>
      <c r="AE57" s="35"/>
      <c r="AF57" s="35"/>
      <c r="AG57" s="35"/>
      <c r="AH57" s="35"/>
      <c r="AI57" s="35"/>
      <c r="AJ57" s="35"/>
      <c r="AK57" s="35"/>
      <c r="AL57" s="35"/>
      <c r="AM57" s="35"/>
      <c r="AN57" s="35"/>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0"/>
      <c r="NJ57" s="50"/>
      <c r="NK57" s="50"/>
      <c r="NL57" s="50"/>
      <c r="NM57" s="50"/>
      <c r="NN57" s="50"/>
      <c r="NO57" s="50"/>
      <c r="NP57" s="50"/>
      <c r="NQ57" s="50"/>
      <c r="NR57" s="50"/>
      <c r="NS57" s="50"/>
      <c r="NT57" s="50"/>
      <c r="NU57" s="50"/>
      <c r="NV57" s="50"/>
      <c r="NW57" s="50"/>
      <c r="NX57" s="50"/>
      <c r="NY57" s="50"/>
      <c r="NZ57" s="50"/>
      <c r="OA57" s="50"/>
      <c r="OB57" s="50"/>
      <c r="OC57" s="50"/>
      <c r="OD57" s="50"/>
    </row>
    <row r="58" spans="1:409" s="68" customFormat="1" x14ac:dyDescent="0.2">
      <c r="A58" s="8" t="s">
        <v>398</v>
      </c>
      <c r="B58" s="30" t="s">
        <v>664</v>
      </c>
      <c r="C58" s="57" t="s">
        <v>4</v>
      </c>
      <c r="D58" s="57"/>
      <c r="E58" s="13">
        <v>3</v>
      </c>
      <c r="F58" s="13">
        <v>0</v>
      </c>
      <c r="G58" s="13">
        <v>0.03</v>
      </c>
      <c r="H58" s="13">
        <v>1.2</v>
      </c>
      <c r="I58" s="13">
        <v>0.9</v>
      </c>
      <c r="J58" s="13">
        <v>0.6</v>
      </c>
      <c r="K58" s="13">
        <v>0.27</v>
      </c>
      <c r="L58" s="13">
        <v>0.03</v>
      </c>
      <c r="M58" s="31"/>
      <c r="N58" s="31">
        <v>493</v>
      </c>
      <c r="O58" s="31">
        <v>643</v>
      </c>
      <c r="P58" s="31">
        <v>746</v>
      </c>
      <c r="Q58" s="31">
        <v>918</v>
      </c>
      <c r="R58" s="31">
        <v>1239</v>
      </c>
      <c r="S58" s="34"/>
      <c r="T58" s="34"/>
      <c r="U58" s="34"/>
      <c r="V58" s="34"/>
      <c r="W58" s="34"/>
      <c r="X58" s="34"/>
      <c r="Y58" s="34"/>
      <c r="Z58" s="120"/>
      <c r="AA58" s="120"/>
      <c r="AB58" s="50"/>
      <c r="AC58" s="35"/>
      <c r="AD58" s="35"/>
      <c r="AE58" s="35"/>
      <c r="AF58" s="35"/>
      <c r="AG58" s="35"/>
      <c r="AH58" s="35"/>
      <c r="AI58" s="35"/>
      <c r="AJ58" s="35"/>
      <c r="AK58" s="35"/>
      <c r="AL58" s="35"/>
      <c r="AM58" s="35"/>
      <c r="AN58" s="35"/>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c r="KH58" s="50"/>
      <c r="KI58" s="50"/>
      <c r="KJ58" s="50"/>
      <c r="KK58" s="50"/>
      <c r="KL58" s="50"/>
      <c r="KM58" s="50"/>
      <c r="KN58" s="50"/>
      <c r="KO58" s="50"/>
      <c r="KP58" s="50"/>
      <c r="KQ58" s="50"/>
      <c r="KR58" s="50"/>
      <c r="KS58" s="50"/>
      <c r="KT58" s="50"/>
      <c r="KU58" s="50"/>
      <c r="KV58" s="50"/>
      <c r="KW58" s="50"/>
      <c r="KX58" s="50"/>
      <c r="KY58" s="50"/>
      <c r="KZ58" s="50"/>
      <c r="LA58" s="50"/>
      <c r="LB58" s="50"/>
      <c r="LC58" s="50"/>
      <c r="LD58" s="50"/>
      <c r="LE58" s="50"/>
      <c r="LF58" s="50"/>
      <c r="LG58" s="50"/>
      <c r="LH58" s="50"/>
      <c r="LI58" s="50"/>
      <c r="LJ58" s="50"/>
      <c r="LK58" s="50"/>
      <c r="LL58" s="50"/>
      <c r="LM58" s="50"/>
      <c r="LN58" s="50"/>
      <c r="LO58" s="50"/>
      <c r="LP58" s="50"/>
      <c r="LQ58" s="50"/>
      <c r="LR58" s="50"/>
      <c r="LS58" s="50"/>
      <c r="LT58" s="50"/>
      <c r="LU58" s="50"/>
      <c r="LV58" s="50"/>
      <c r="LW58" s="50"/>
      <c r="LX58" s="50"/>
      <c r="LY58" s="50"/>
      <c r="LZ58" s="50"/>
      <c r="MA58" s="50"/>
      <c r="MB58" s="50"/>
      <c r="MC58" s="50"/>
      <c r="MD58" s="50"/>
      <c r="ME58" s="50"/>
      <c r="MF58" s="50"/>
      <c r="MG58" s="50"/>
      <c r="MH58" s="50"/>
      <c r="MI58" s="50"/>
      <c r="MJ58" s="50"/>
      <c r="MK58" s="50"/>
      <c r="ML58" s="50"/>
      <c r="MM58" s="50"/>
      <c r="MN58" s="50"/>
      <c r="MO58" s="50"/>
      <c r="MP58" s="50"/>
      <c r="MQ58" s="50"/>
      <c r="MR58" s="50"/>
      <c r="MS58" s="50"/>
      <c r="MT58" s="50"/>
      <c r="MU58" s="50"/>
      <c r="MV58" s="50"/>
      <c r="MW58" s="50"/>
      <c r="MX58" s="50"/>
      <c r="MY58" s="50"/>
      <c r="MZ58" s="50"/>
      <c r="NA58" s="50"/>
      <c r="NB58" s="50"/>
      <c r="NC58" s="50"/>
      <c r="ND58" s="50"/>
      <c r="NE58" s="50"/>
      <c r="NF58" s="50"/>
      <c r="NG58" s="50"/>
      <c r="NH58" s="50"/>
      <c r="NI58" s="50"/>
      <c r="NJ58" s="50"/>
      <c r="NK58" s="50"/>
      <c r="NL58" s="50"/>
      <c r="NM58" s="50"/>
      <c r="NN58" s="50"/>
      <c r="NO58" s="50"/>
      <c r="NP58" s="50"/>
      <c r="NQ58" s="50"/>
      <c r="NR58" s="50"/>
      <c r="NS58" s="50"/>
      <c r="NT58" s="50"/>
      <c r="NU58" s="50"/>
      <c r="NV58" s="50"/>
      <c r="NW58" s="50"/>
      <c r="NX58" s="50"/>
      <c r="NY58" s="50"/>
      <c r="NZ58" s="50"/>
      <c r="OA58" s="50"/>
      <c r="OB58" s="50"/>
      <c r="OC58" s="50"/>
    </row>
    <row r="59" spans="1:409" s="68" customFormat="1" x14ac:dyDescent="0.2">
      <c r="A59" s="8" t="s">
        <v>242</v>
      </c>
      <c r="B59" s="30" t="s">
        <v>664</v>
      </c>
      <c r="C59" s="57" t="s">
        <v>4</v>
      </c>
      <c r="D59" s="57"/>
      <c r="E59" s="11">
        <v>5.8</v>
      </c>
      <c r="F59" s="11">
        <v>0</v>
      </c>
      <c r="G59" s="11">
        <v>0.46399999999999997</v>
      </c>
      <c r="H59" s="11">
        <v>2.3199999999999998</v>
      </c>
      <c r="I59" s="11">
        <v>1.74</v>
      </c>
      <c r="J59" s="11">
        <v>0.57999999999999996</v>
      </c>
      <c r="K59" s="11">
        <v>0.23199999999999998</v>
      </c>
      <c r="L59" s="11">
        <v>0</v>
      </c>
      <c r="M59" s="14"/>
      <c r="N59" s="14">
        <v>465</v>
      </c>
      <c r="O59" s="14">
        <v>599</v>
      </c>
      <c r="P59" s="14">
        <v>752</v>
      </c>
      <c r="Q59" s="14">
        <v>896</v>
      </c>
      <c r="R59" s="14">
        <v>1096</v>
      </c>
      <c r="S59" s="66"/>
      <c r="T59" s="66"/>
      <c r="U59" s="66"/>
      <c r="V59" s="66"/>
      <c r="W59" s="66"/>
      <c r="X59" s="66"/>
      <c r="Y59" s="66"/>
      <c r="Z59" s="70"/>
      <c r="AA59" s="70"/>
      <c r="AB59" s="35"/>
      <c r="AC59" s="35"/>
      <c r="AD59" s="35"/>
      <c r="AE59" s="35"/>
      <c r="AF59" s="35"/>
      <c r="AG59" s="35"/>
      <c r="AH59" s="35"/>
      <c r="AI59" s="35"/>
      <c r="AJ59" s="35"/>
      <c r="AK59" s="35"/>
      <c r="AL59" s="35"/>
      <c r="AM59" s="35"/>
      <c r="AN59" s="35"/>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c r="KH59" s="50"/>
      <c r="KI59" s="50"/>
      <c r="KJ59" s="50"/>
      <c r="KK59" s="50"/>
      <c r="KL59" s="50"/>
      <c r="KM59" s="50"/>
      <c r="KN59" s="50"/>
      <c r="KO59" s="50"/>
      <c r="KP59" s="50"/>
      <c r="KQ59" s="50"/>
      <c r="KR59" s="50"/>
      <c r="KS59" s="50"/>
      <c r="KT59" s="50"/>
      <c r="KU59" s="50"/>
      <c r="KV59" s="50"/>
      <c r="KW59" s="50"/>
      <c r="KX59" s="50"/>
      <c r="KY59" s="50"/>
      <c r="KZ59" s="50"/>
      <c r="LA59" s="50"/>
      <c r="LB59" s="50"/>
      <c r="LC59" s="50"/>
      <c r="LD59" s="50"/>
      <c r="LE59" s="50"/>
      <c r="LF59" s="50"/>
      <c r="LG59" s="50"/>
      <c r="LH59" s="50"/>
      <c r="LI59" s="50"/>
      <c r="LJ59" s="50"/>
      <c r="LK59" s="50"/>
      <c r="LL59" s="50"/>
      <c r="LM59" s="50"/>
      <c r="LN59" s="50"/>
      <c r="LO59" s="50"/>
      <c r="LP59" s="50"/>
      <c r="LQ59" s="50"/>
      <c r="LR59" s="50"/>
      <c r="LS59" s="50"/>
      <c r="LT59" s="50"/>
      <c r="LU59" s="50"/>
      <c r="LV59" s="50"/>
      <c r="LW59" s="50"/>
      <c r="LX59" s="50"/>
      <c r="LY59" s="50"/>
      <c r="LZ59" s="50"/>
      <c r="MA59" s="50"/>
      <c r="MB59" s="50"/>
      <c r="MC59" s="50"/>
      <c r="MD59" s="50"/>
      <c r="ME59" s="50"/>
      <c r="MF59" s="50"/>
      <c r="MG59" s="50"/>
      <c r="MH59" s="50"/>
      <c r="MI59" s="50"/>
      <c r="MJ59" s="50"/>
      <c r="MK59" s="50"/>
      <c r="ML59" s="50"/>
      <c r="MM59" s="50"/>
      <c r="MN59" s="50"/>
      <c r="MO59" s="50"/>
      <c r="MP59" s="50"/>
      <c r="MQ59" s="50"/>
      <c r="MR59" s="50"/>
      <c r="MS59" s="50"/>
      <c r="MT59" s="50"/>
      <c r="MU59" s="50"/>
      <c r="MV59" s="50"/>
      <c r="MW59" s="50"/>
      <c r="MX59" s="50"/>
      <c r="MY59" s="50"/>
      <c r="MZ59" s="50"/>
      <c r="NA59" s="50"/>
      <c r="NB59" s="50"/>
      <c r="NC59" s="50"/>
      <c r="ND59" s="50"/>
      <c r="NE59" s="50"/>
      <c r="NF59" s="50"/>
      <c r="NG59" s="50"/>
      <c r="NH59" s="50"/>
      <c r="NI59" s="50"/>
      <c r="NJ59" s="50"/>
      <c r="NK59" s="50"/>
      <c r="NL59" s="50"/>
      <c r="NM59" s="50"/>
      <c r="NN59" s="50"/>
      <c r="NO59" s="50"/>
      <c r="NP59" s="50"/>
      <c r="NQ59" s="50"/>
      <c r="NR59" s="50"/>
      <c r="NS59" s="50"/>
      <c r="NT59" s="50"/>
      <c r="NU59" s="50"/>
      <c r="NV59" s="50"/>
      <c r="NW59" s="50"/>
      <c r="NX59" s="50"/>
      <c r="NY59" s="50"/>
      <c r="NZ59" s="50"/>
      <c r="OA59" s="50"/>
      <c r="OB59" s="50"/>
      <c r="OC59" s="50"/>
      <c r="OD59" s="50"/>
    </row>
    <row r="60" spans="1:409" s="50" customFormat="1" x14ac:dyDescent="0.2">
      <c r="A60" s="8" t="s">
        <v>399</v>
      </c>
      <c r="B60" s="30" t="s">
        <v>664</v>
      </c>
      <c r="C60" s="57" t="s">
        <v>4</v>
      </c>
      <c r="D60" s="57"/>
      <c r="E60" s="13">
        <v>5.8</v>
      </c>
      <c r="F60" s="13">
        <v>5.7999999999999996E-2</v>
      </c>
      <c r="G60" s="13">
        <v>3.48</v>
      </c>
      <c r="H60" s="13">
        <v>1.74</v>
      </c>
      <c r="I60" s="13">
        <v>0</v>
      </c>
      <c r="J60" s="13">
        <v>0</v>
      </c>
      <c r="K60" s="13">
        <v>0</v>
      </c>
      <c r="L60" s="13">
        <v>0</v>
      </c>
      <c r="M60" s="31"/>
      <c r="N60" s="31">
        <v>318</v>
      </c>
      <c r="O60" s="31">
        <v>446</v>
      </c>
      <c r="P60" s="31">
        <v>561</v>
      </c>
      <c r="Q60" s="31">
        <v>675</v>
      </c>
      <c r="R60" s="31">
        <v>1059</v>
      </c>
      <c r="S60" s="34"/>
      <c r="T60" s="34"/>
      <c r="U60" s="34"/>
      <c r="V60" s="34"/>
      <c r="W60" s="34"/>
      <c r="X60" s="34"/>
      <c r="Y60" s="34"/>
      <c r="Z60" s="120"/>
      <c r="AA60" s="120"/>
      <c r="AC60" s="35"/>
      <c r="AD60" s="35"/>
      <c r="AE60" s="35"/>
      <c r="AF60" s="35"/>
      <c r="AG60" s="35"/>
      <c r="AH60" s="35"/>
      <c r="AI60" s="35"/>
      <c r="AJ60" s="35"/>
      <c r="AK60" s="35"/>
      <c r="AL60" s="35"/>
      <c r="AM60" s="35"/>
      <c r="AN60" s="35"/>
      <c r="OE60" s="58"/>
      <c r="OF60" s="58"/>
      <c r="OG60" s="58"/>
      <c r="OH60" s="58"/>
      <c r="OI60" s="58"/>
      <c r="OJ60" s="58"/>
      <c r="OK60" s="58"/>
      <c r="OL60" s="68"/>
      <c r="OM60" s="68"/>
      <c r="ON60" s="68"/>
      <c r="OO60" s="68"/>
      <c r="OP60" s="68"/>
      <c r="OQ60" s="68"/>
      <c r="OR60" s="68"/>
      <c r="OS60" s="68"/>
    </row>
    <row r="61" spans="1:409" s="68" customFormat="1" x14ac:dyDescent="0.2">
      <c r="A61" s="8" t="s">
        <v>561</v>
      </c>
      <c r="B61" s="30" t="s">
        <v>665</v>
      </c>
      <c r="C61" s="57" t="s">
        <v>37</v>
      </c>
      <c r="D61" s="57"/>
      <c r="E61" s="11"/>
      <c r="F61" s="11"/>
      <c r="G61" s="11"/>
      <c r="H61" s="11"/>
      <c r="I61" s="11"/>
      <c r="J61" s="11"/>
      <c r="K61" s="11"/>
      <c r="L61" s="11"/>
      <c r="M61" s="14"/>
      <c r="N61" s="14"/>
      <c r="O61" s="14"/>
      <c r="P61" s="14"/>
      <c r="Q61" s="14"/>
      <c r="R61" s="14"/>
      <c r="S61" s="66"/>
      <c r="T61" s="66"/>
      <c r="U61" s="66"/>
      <c r="V61" s="66"/>
      <c r="W61" s="66"/>
      <c r="X61" s="66"/>
      <c r="Y61" s="66"/>
      <c r="Z61" s="70"/>
      <c r="AA61" s="70"/>
      <c r="AB61" s="50"/>
      <c r="AC61" s="34"/>
      <c r="AD61" s="34"/>
      <c r="AE61" s="34"/>
      <c r="AF61" s="34"/>
      <c r="AG61" s="34"/>
      <c r="AH61" s="34"/>
      <c r="AI61" s="34"/>
      <c r="AJ61" s="34"/>
      <c r="AK61" s="34"/>
      <c r="AL61" s="34"/>
      <c r="AM61" s="34"/>
      <c r="AN61" s="34"/>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c r="KH61" s="50"/>
      <c r="KI61" s="50"/>
      <c r="KJ61" s="50"/>
      <c r="KK61" s="50"/>
      <c r="KL61" s="50"/>
      <c r="KM61" s="50"/>
      <c r="KN61" s="50"/>
      <c r="KO61" s="50"/>
      <c r="KP61" s="50"/>
      <c r="KQ61" s="50"/>
      <c r="KR61" s="50"/>
      <c r="KS61" s="50"/>
      <c r="KT61" s="50"/>
      <c r="KU61" s="50"/>
      <c r="KV61" s="50"/>
      <c r="KW61" s="50"/>
      <c r="KX61" s="50"/>
      <c r="KY61" s="50"/>
      <c r="KZ61" s="50"/>
      <c r="LA61" s="50"/>
      <c r="LB61" s="50"/>
      <c r="LC61" s="50"/>
      <c r="LD61" s="50"/>
      <c r="LE61" s="50"/>
      <c r="LF61" s="50"/>
      <c r="LG61" s="50"/>
      <c r="LH61" s="50"/>
      <c r="LI61" s="50"/>
      <c r="LJ61" s="50"/>
      <c r="LK61" s="50"/>
      <c r="LL61" s="50"/>
      <c r="LM61" s="50"/>
      <c r="LN61" s="50"/>
      <c r="LO61" s="50"/>
      <c r="LP61" s="50"/>
      <c r="LQ61" s="50"/>
      <c r="LR61" s="50"/>
      <c r="LS61" s="50"/>
      <c r="LT61" s="50"/>
      <c r="LU61" s="50"/>
      <c r="LV61" s="50"/>
      <c r="LW61" s="50"/>
      <c r="LX61" s="50"/>
      <c r="LY61" s="50"/>
      <c r="LZ61" s="50"/>
      <c r="MA61" s="50"/>
      <c r="MB61" s="50"/>
      <c r="MC61" s="50"/>
      <c r="MD61" s="50"/>
      <c r="ME61" s="50"/>
      <c r="MF61" s="50"/>
      <c r="MG61" s="50"/>
      <c r="MH61" s="50"/>
      <c r="MI61" s="50"/>
      <c r="MJ61" s="50"/>
      <c r="MK61" s="50"/>
      <c r="ML61" s="50"/>
      <c r="MM61" s="50"/>
      <c r="MN61" s="50"/>
      <c r="MO61" s="50"/>
      <c r="MP61" s="50"/>
      <c r="MQ61" s="50"/>
      <c r="MR61" s="50"/>
      <c r="MS61" s="50"/>
      <c r="MT61" s="50"/>
      <c r="MU61" s="50"/>
      <c r="MV61" s="50"/>
      <c r="MW61" s="50"/>
      <c r="MX61" s="50"/>
      <c r="MY61" s="50"/>
      <c r="MZ61" s="50"/>
      <c r="NA61" s="50"/>
      <c r="NB61" s="50"/>
      <c r="NC61" s="50"/>
      <c r="ND61" s="50"/>
      <c r="NE61" s="50"/>
      <c r="NF61" s="50"/>
      <c r="NG61" s="50"/>
      <c r="NH61" s="50"/>
      <c r="NI61" s="50"/>
      <c r="NJ61" s="50"/>
      <c r="NK61" s="50"/>
      <c r="NL61" s="50"/>
      <c r="NM61" s="50"/>
      <c r="NN61" s="50"/>
      <c r="NO61" s="50"/>
      <c r="NP61" s="50"/>
      <c r="NQ61" s="50"/>
      <c r="NR61" s="50"/>
      <c r="NS61" s="50"/>
      <c r="NT61" s="50"/>
      <c r="NU61" s="50"/>
      <c r="NV61" s="50"/>
      <c r="NW61" s="50"/>
      <c r="NX61" s="50"/>
      <c r="NY61" s="50"/>
      <c r="NZ61" s="50"/>
      <c r="OA61" s="50"/>
      <c r="OB61" s="50"/>
      <c r="OC61" s="50"/>
      <c r="OD61" s="58"/>
      <c r="OE61" s="58"/>
      <c r="OF61" s="58"/>
      <c r="OG61" s="58"/>
      <c r="OH61" s="58"/>
      <c r="OI61" s="58"/>
      <c r="OJ61" s="58"/>
      <c r="OK61" s="58"/>
      <c r="OL61" s="58"/>
      <c r="OM61" s="58"/>
      <c r="ON61" s="58"/>
      <c r="OO61" s="58"/>
      <c r="OP61" s="58"/>
      <c r="OQ61" s="58"/>
      <c r="OR61" s="58"/>
      <c r="OS61" s="58"/>
    </row>
    <row r="62" spans="1:409" s="50" customFormat="1" x14ac:dyDescent="0.2">
      <c r="A62" s="8" t="s">
        <v>401</v>
      </c>
      <c r="B62" s="30" t="s">
        <v>666</v>
      </c>
      <c r="C62" s="57" t="s">
        <v>36</v>
      </c>
      <c r="D62" s="57"/>
      <c r="E62" s="77">
        <v>9.3000000000000007</v>
      </c>
      <c r="F62" s="25">
        <v>0</v>
      </c>
      <c r="G62" s="25">
        <v>0</v>
      </c>
      <c r="H62" s="25">
        <v>0.46500000000000002</v>
      </c>
      <c r="I62" s="25">
        <v>1.86</v>
      </c>
      <c r="J62" s="25">
        <v>2.9760000000000004</v>
      </c>
      <c r="K62" s="25">
        <v>3.0690000000000004</v>
      </c>
      <c r="L62" s="25">
        <v>0.93</v>
      </c>
      <c r="M62" s="31"/>
      <c r="N62" s="31">
        <v>610</v>
      </c>
      <c r="O62" s="31">
        <v>778</v>
      </c>
      <c r="P62" s="31">
        <v>898</v>
      </c>
      <c r="Q62" s="31">
        <v>994</v>
      </c>
      <c r="R62" s="31">
        <v>1209</v>
      </c>
      <c r="S62" s="34"/>
      <c r="T62" s="34"/>
      <c r="U62" s="34"/>
      <c r="V62" s="34"/>
      <c r="W62" s="34"/>
      <c r="X62" s="34"/>
      <c r="Y62" s="34"/>
      <c r="Z62" s="120"/>
      <c r="AA62" s="120"/>
      <c r="AC62" s="35"/>
      <c r="AD62" s="35"/>
      <c r="AE62" s="35"/>
      <c r="AF62" s="35"/>
      <c r="AG62" s="35"/>
      <c r="AH62" s="35"/>
      <c r="AI62" s="35"/>
      <c r="AJ62" s="35"/>
      <c r="AK62" s="35"/>
      <c r="AL62" s="35"/>
      <c r="AM62" s="35"/>
      <c r="AN62" s="35"/>
      <c r="OE62" s="68"/>
      <c r="OF62" s="68"/>
      <c r="OG62" s="68"/>
      <c r="OH62" s="68"/>
      <c r="OI62" s="68"/>
      <c r="OJ62" s="68"/>
      <c r="OK62" s="68"/>
    </row>
    <row r="63" spans="1:409" s="50" customFormat="1" x14ac:dyDescent="0.2">
      <c r="A63" s="8" t="s">
        <v>402</v>
      </c>
      <c r="B63" s="30" t="s">
        <v>666</v>
      </c>
      <c r="C63" s="57" t="s">
        <v>36</v>
      </c>
      <c r="D63" s="57"/>
      <c r="E63" s="76">
        <v>0.7</v>
      </c>
      <c r="F63" s="25">
        <v>0</v>
      </c>
      <c r="G63" s="25">
        <v>0</v>
      </c>
      <c r="H63" s="25">
        <v>0</v>
      </c>
      <c r="I63" s="25">
        <v>0.18899999999999997</v>
      </c>
      <c r="J63" s="25">
        <v>0.39199999999999996</v>
      </c>
      <c r="K63" s="25">
        <v>0.105</v>
      </c>
      <c r="L63" s="25">
        <v>1.3999999999999999E-2</v>
      </c>
      <c r="M63" s="31"/>
      <c r="N63" s="31">
        <v>753</v>
      </c>
      <c r="O63" s="31">
        <v>798</v>
      </c>
      <c r="P63" s="31">
        <v>847</v>
      </c>
      <c r="Q63" s="31">
        <v>903</v>
      </c>
      <c r="R63" s="31">
        <v>1167</v>
      </c>
      <c r="S63" s="34"/>
      <c r="T63" s="34"/>
      <c r="U63" s="34"/>
      <c r="V63" s="34"/>
      <c r="W63" s="34"/>
      <c r="X63" s="34"/>
      <c r="Y63" s="34"/>
      <c r="Z63" s="120"/>
      <c r="AA63" s="120"/>
      <c r="AC63" s="35"/>
      <c r="AD63" s="35"/>
      <c r="AE63" s="35"/>
      <c r="AF63" s="35"/>
      <c r="AG63" s="35"/>
      <c r="AH63" s="35"/>
      <c r="AI63" s="35"/>
      <c r="AJ63" s="35"/>
      <c r="AK63" s="35"/>
      <c r="AL63" s="35"/>
      <c r="AM63" s="35"/>
      <c r="AN63" s="35"/>
      <c r="OE63" s="68"/>
      <c r="OF63" s="68"/>
      <c r="OG63" s="68"/>
      <c r="OH63" s="68"/>
      <c r="OI63" s="68"/>
      <c r="OJ63" s="68"/>
      <c r="OK63" s="68"/>
    </row>
    <row r="64" spans="1:409" s="50" customFormat="1" x14ac:dyDescent="0.2">
      <c r="A64" s="8" t="s">
        <v>406</v>
      </c>
      <c r="B64" s="30" t="s">
        <v>667</v>
      </c>
      <c r="C64" s="57" t="s">
        <v>35</v>
      </c>
      <c r="D64" s="57"/>
      <c r="E64" s="11">
        <v>6.1</v>
      </c>
      <c r="F64" s="11">
        <v>0</v>
      </c>
      <c r="G64" s="11">
        <v>0.61</v>
      </c>
      <c r="H64" s="11">
        <v>2.44</v>
      </c>
      <c r="I64" s="11">
        <v>1.83</v>
      </c>
      <c r="J64" s="11">
        <v>1.22</v>
      </c>
      <c r="K64" s="11">
        <v>0.42699999999999994</v>
      </c>
      <c r="L64" s="11">
        <v>0</v>
      </c>
      <c r="M64" s="14"/>
      <c r="N64" s="14">
        <v>401</v>
      </c>
      <c r="O64" s="14">
        <v>601</v>
      </c>
      <c r="P64" s="14">
        <v>784</v>
      </c>
      <c r="Q64" s="14">
        <v>929</v>
      </c>
      <c r="R64" s="14">
        <v>1102</v>
      </c>
      <c r="S64" s="66"/>
      <c r="T64" s="66"/>
      <c r="U64" s="66"/>
      <c r="V64" s="66"/>
      <c r="W64" s="66"/>
      <c r="X64" s="66"/>
      <c r="Y64" s="66"/>
      <c r="Z64" s="70"/>
      <c r="AA64" s="70"/>
      <c r="AC64" s="35"/>
      <c r="AD64" s="35"/>
      <c r="AE64" s="35"/>
      <c r="AF64" s="35"/>
      <c r="AG64" s="35"/>
      <c r="AH64" s="35"/>
      <c r="AI64" s="35"/>
      <c r="AJ64" s="35"/>
      <c r="AK64" s="35"/>
      <c r="AL64" s="35"/>
      <c r="AM64" s="35"/>
      <c r="AN64" s="35"/>
      <c r="OD64" s="58"/>
      <c r="OE64" s="58"/>
      <c r="OF64" s="58"/>
      <c r="OG64" s="58"/>
      <c r="OH64" s="58"/>
      <c r="OI64" s="58"/>
      <c r="OJ64" s="58"/>
      <c r="OK64" s="58"/>
      <c r="OL64" s="68"/>
      <c r="OM64" s="68"/>
      <c r="ON64" s="68"/>
      <c r="OO64" s="68"/>
      <c r="OP64" s="68"/>
      <c r="OQ64" s="68"/>
      <c r="OR64" s="68"/>
      <c r="OS64" s="68"/>
    </row>
    <row r="65" spans="1:409" s="50" customFormat="1" x14ac:dyDescent="0.2">
      <c r="A65" s="8" t="s">
        <v>403</v>
      </c>
      <c r="B65" s="30" t="s">
        <v>667</v>
      </c>
      <c r="C65" s="57" t="s">
        <v>35</v>
      </c>
      <c r="D65" s="57"/>
      <c r="E65" s="11">
        <v>5.8</v>
      </c>
      <c r="F65" s="11">
        <v>0</v>
      </c>
      <c r="G65" s="11">
        <v>5.7999999999999996E-2</v>
      </c>
      <c r="H65" s="11">
        <v>1.74</v>
      </c>
      <c r="I65" s="11">
        <v>1.74</v>
      </c>
      <c r="J65" s="11">
        <v>1.1599999999999999</v>
      </c>
      <c r="K65" s="11">
        <v>0.57999999999999996</v>
      </c>
      <c r="L65" s="11">
        <v>0.17399999999999999</v>
      </c>
      <c r="M65" s="14"/>
      <c r="N65" s="14">
        <v>572</v>
      </c>
      <c r="O65" s="14">
        <v>691</v>
      </c>
      <c r="P65" s="14">
        <v>799</v>
      </c>
      <c r="Q65" s="14">
        <v>923</v>
      </c>
      <c r="R65" s="14">
        <v>1117</v>
      </c>
      <c r="S65" s="66"/>
      <c r="T65" s="66"/>
      <c r="U65" s="66"/>
      <c r="V65" s="66"/>
      <c r="W65" s="66"/>
      <c r="X65" s="66"/>
      <c r="Y65" s="66"/>
      <c r="Z65" s="70"/>
      <c r="AA65" s="70"/>
      <c r="AC65" s="35"/>
      <c r="AD65" s="35"/>
      <c r="AE65" s="35"/>
      <c r="AF65" s="35"/>
      <c r="AG65" s="35"/>
      <c r="AH65" s="35"/>
      <c r="AI65" s="35"/>
      <c r="AJ65" s="35"/>
      <c r="AK65" s="35"/>
      <c r="AL65" s="35"/>
      <c r="AM65" s="35"/>
      <c r="AN65" s="35"/>
      <c r="OD65" s="68"/>
      <c r="OE65" s="58"/>
      <c r="OF65" s="58"/>
      <c r="OG65" s="58"/>
      <c r="OH65" s="58"/>
      <c r="OI65" s="58"/>
      <c r="OJ65" s="58"/>
      <c r="OK65" s="58"/>
      <c r="OL65" s="68"/>
      <c r="OM65" s="68"/>
      <c r="ON65" s="68"/>
      <c r="OO65" s="68"/>
      <c r="OP65" s="68"/>
      <c r="OQ65" s="68"/>
      <c r="OR65" s="68"/>
      <c r="OS65" s="68"/>
    </row>
    <row r="66" spans="1:409" s="68" customFormat="1" x14ac:dyDescent="0.2">
      <c r="A66" s="8" t="s">
        <v>404</v>
      </c>
      <c r="B66" s="30" t="s">
        <v>667</v>
      </c>
      <c r="C66" s="57" t="s">
        <v>35</v>
      </c>
      <c r="D66" s="57"/>
      <c r="E66" s="11">
        <v>5</v>
      </c>
      <c r="F66" s="11">
        <v>0</v>
      </c>
      <c r="G66" s="11">
        <v>2</v>
      </c>
      <c r="H66" s="11">
        <v>3</v>
      </c>
      <c r="I66" s="11">
        <v>0.05</v>
      </c>
      <c r="J66" s="11">
        <v>0</v>
      </c>
      <c r="K66" s="11">
        <v>0</v>
      </c>
      <c r="L66" s="11">
        <v>0</v>
      </c>
      <c r="M66" s="14"/>
      <c r="N66" s="14">
        <v>427</v>
      </c>
      <c r="O66" s="14">
        <v>515</v>
      </c>
      <c r="P66" s="14">
        <v>601</v>
      </c>
      <c r="Q66" s="14">
        <v>682</v>
      </c>
      <c r="R66" s="14">
        <v>732</v>
      </c>
      <c r="S66" s="66"/>
      <c r="T66" s="66"/>
      <c r="U66" s="66"/>
      <c r="V66" s="66"/>
      <c r="W66" s="66"/>
      <c r="X66" s="66"/>
      <c r="Y66" s="66"/>
      <c r="Z66" s="70"/>
      <c r="AA66" s="70"/>
      <c r="AB66" s="50"/>
      <c r="AC66" s="35"/>
      <c r="AD66" s="35"/>
      <c r="AE66" s="35"/>
      <c r="AF66" s="35"/>
      <c r="AG66" s="35"/>
      <c r="AH66" s="35"/>
      <c r="AI66" s="35"/>
      <c r="AJ66" s="35"/>
      <c r="AK66" s="35"/>
      <c r="AL66" s="35"/>
      <c r="AM66" s="35"/>
      <c r="AN66" s="35"/>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L66" s="50"/>
      <c r="OM66" s="50"/>
      <c r="ON66" s="50"/>
      <c r="OO66" s="50"/>
      <c r="OP66" s="50"/>
      <c r="OQ66" s="50"/>
      <c r="OR66" s="50"/>
      <c r="OS66" s="50"/>
    </row>
    <row r="67" spans="1:409" s="68" customFormat="1" x14ac:dyDescent="0.2">
      <c r="A67" s="8" t="s">
        <v>405</v>
      </c>
      <c r="B67" s="30" t="s">
        <v>667</v>
      </c>
      <c r="C67" s="57" t="s">
        <v>35</v>
      </c>
      <c r="D67" s="57"/>
      <c r="E67" s="11">
        <v>5.8</v>
      </c>
      <c r="F67" s="11">
        <v>0</v>
      </c>
      <c r="G67" s="11">
        <v>1.1599999999999999</v>
      </c>
      <c r="H67" s="11">
        <v>2.9</v>
      </c>
      <c r="I67" s="11">
        <v>1.1599999999999999</v>
      </c>
      <c r="J67" s="11">
        <v>0.52199999999999991</v>
      </c>
      <c r="K67" s="11">
        <v>0.17399999999999999</v>
      </c>
      <c r="L67" s="11">
        <v>0</v>
      </c>
      <c r="M67" s="14"/>
      <c r="N67" s="14">
        <v>414</v>
      </c>
      <c r="O67" s="14">
        <v>561</v>
      </c>
      <c r="P67" s="14">
        <v>732</v>
      </c>
      <c r="Q67" s="14">
        <v>901</v>
      </c>
      <c r="R67" s="14">
        <v>1119</v>
      </c>
      <c r="S67" s="66"/>
      <c r="T67" s="66"/>
      <c r="U67" s="66"/>
      <c r="V67" s="66"/>
      <c r="W67" s="66"/>
      <c r="X67" s="66"/>
      <c r="Y67" s="66"/>
      <c r="Z67" s="70"/>
      <c r="AA67" s="70"/>
      <c r="AB67" s="50"/>
      <c r="AC67" s="35"/>
      <c r="AD67" s="35"/>
      <c r="AE67" s="35"/>
      <c r="AF67" s="35"/>
      <c r="AG67" s="35"/>
      <c r="AH67" s="35"/>
      <c r="AI67" s="35"/>
      <c r="AJ67" s="35"/>
      <c r="AK67" s="35"/>
      <c r="AL67" s="35"/>
      <c r="AM67" s="35"/>
      <c r="AN67" s="35"/>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c r="KH67" s="50"/>
      <c r="KI67" s="50"/>
      <c r="KJ67" s="50"/>
      <c r="KK67" s="50"/>
      <c r="KL67" s="50"/>
      <c r="KM67" s="50"/>
      <c r="KN67" s="50"/>
      <c r="KO67" s="50"/>
      <c r="KP67" s="50"/>
      <c r="KQ67" s="50"/>
      <c r="KR67" s="50"/>
      <c r="KS67" s="50"/>
      <c r="KT67" s="50"/>
      <c r="KU67" s="50"/>
      <c r="KV67" s="50"/>
      <c r="KW67" s="50"/>
      <c r="KX67" s="50"/>
      <c r="KY67" s="50"/>
      <c r="KZ67" s="50"/>
      <c r="LA67" s="50"/>
      <c r="LB67" s="50"/>
      <c r="LC67" s="50"/>
      <c r="LD67" s="50"/>
      <c r="LE67" s="50"/>
      <c r="LF67" s="50"/>
      <c r="LG67" s="50"/>
      <c r="LH67" s="50"/>
      <c r="LI67" s="50"/>
      <c r="LJ67" s="50"/>
      <c r="LK67" s="50"/>
      <c r="LL67" s="50"/>
      <c r="LM67" s="50"/>
      <c r="LN67" s="50"/>
      <c r="LO67" s="50"/>
      <c r="LP67" s="50"/>
      <c r="LQ67" s="50"/>
      <c r="LR67" s="50"/>
      <c r="LS67" s="50"/>
      <c r="LT67" s="50"/>
      <c r="LU67" s="50"/>
      <c r="LV67" s="50"/>
      <c r="LW67" s="50"/>
      <c r="LX67" s="50"/>
      <c r="LY67" s="50"/>
      <c r="LZ67" s="50"/>
      <c r="MA67" s="50"/>
      <c r="MB67" s="50"/>
      <c r="MC67" s="50"/>
      <c r="MD67" s="50"/>
      <c r="ME67" s="50"/>
      <c r="MF67" s="50"/>
      <c r="MG67" s="50"/>
      <c r="MH67" s="50"/>
      <c r="MI67" s="50"/>
      <c r="MJ67" s="50"/>
      <c r="MK67" s="50"/>
      <c r="ML67" s="50"/>
      <c r="MM67" s="50"/>
      <c r="MN67" s="50"/>
      <c r="MO67" s="50"/>
      <c r="MP67" s="50"/>
      <c r="MQ67" s="50"/>
      <c r="MR67" s="50"/>
      <c r="MS67" s="50"/>
      <c r="MT67" s="50"/>
      <c r="MU67" s="50"/>
      <c r="MV67" s="50"/>
      <c r="MW67" s="50"/>
      <c r="MX67" s="50"/>
      <c r="MY67" s="50"/>
      <c r="MZ67" s="50"/>
      <c r="NA67" s="50"/>
      <c r="NB67" s="50"/>
      <c r="NC67" s="50"/>
      <c r="ND67" s="50"/>
      <c r="NE67" s="50"/>
      <c r="NF67" s="50"/>
      <c r="NG67" s="50"/>
      <c r="NH67" s="50"/>
      <c r="NI67" s="50"/>
      <c r="NJ67" s="50"/>
      <c r="NK67" s="50"/>
      <c r="NL67" s="50"/>
      <c r="NM67" s="50"/>
      <c r="NN67" s="50"/>
      <c r="NO67" s="50"/>
      <c r="NP67" s="50"/>
      <c r="NQ67" s="50"/>
      <c r="NR67" s="50"/>
      <c r="NS67" s="50"/>
      <c r="NT67" s="50"/>
      <c r="NU67" s="50"/>
      <c r="NV67" s="50"/>
      <c r="NW67" s="50"/>
      <c r="NX67" s="50"/>
      <c r="NY67" s="50"/>
      <c r="NZ67" s="50"/>
      <c r="OA67" s="50"/>
      <c r="OB67" s="50"/>
      <c r="OC67" s="50"/>
      <c r="OD67" s="58"/>
    </row>
    <row r="68" spans="1:409" s="68" customFormat="1" x14ac:dyDescent="0.2">
      <c r="A68" s="8" t="s">
        <v>408</v>
      </c>
      <c r="B68" s="30" t="s">
        <v>668</v>
      </c>
      <c r="C68" s="57" t="s">
        <v>34</v>
      </c>
      <c r="D68" s="57"/>
      <c r="E68" s="11">
        <v>6.3</v>
      </c>
      <c r="F68" s="11">
        <v>0</v>
      </c>
      <c r="G68" s="11">
        <v>0.315</v>
      </c>
      <c r="H68" s="11">
        <v>2.52</v>
      </c>
      <c r="I68" s="11">
        <v>1.89</v>
      </c>
      <c r="J68" s="11">
        <v>0.63</v>
      </c>
      <c r="K68" s="11">
        <v>0.56699999999999995</v>
      </c>
      <c r="L68" s="11">
        <v>0</v>
      </c>
      <c r="M68" s="14"/>
      <c r="N68" s="14">
        <v>476</v>
      </c>
      <c r="O68" s="14">
        <v>651</v>
      </c>
      <c r="P68" s="14">
        <v>805</v>
      </c>
      <c r="Q68" s="14">
        <v>983</v>
      </c>
      <c r="R68" s="14">
        <v>1135</v>
      </c>
      <c r="S68" s="66"/>
      <c r="T68" s="66"/>
      <c r="U68" s="66"/>
      <c r="V68" s="66"/>
      <c r="W68" s="66"/>
      <c r="X68" s="66"/>
      <c r="Y68" s="66"/>
      <c r="Z68" s="70"/>
      <c r="AA68" s="70"/>
      <c r="AB68" s="50"/>
      <c r="AC68" s="35"/>
      <c r="AD68" s="35"/>
      <c r="AE68" s="35"/>
      <c r="AF68" s="35"/>
      <c r="AG68" s="35"/>
      <c r="AH68" s="35"/>
      <c r="AI68" s="35"/>
      <c r="AJ68" s="35"/>
      <c r="AK68" s="35"/>
      <c r="AL68" s="35"/>
      <c r="AM68" s="35"/>
      <c r="AN68" s="35"/>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c r="KH68" s="50"/>
      <c r="KI68" s="50"/>
      <c r="KJ68" s="50"/>
      <c r="KK68" s="50"/>
      <c r="KL68" s="50"/>
      <c r="KM68" s="50"/>
      <c r="KN68" s="50"/>
      <c r="KO68" s="50"/>
      <c r="KP68" s="50"/>
      <c r="KQ68" s="50"/>
      <c r="KR68" s="50"/>
      <c r="KS68" s="50"/>
      <c r="KT68" s="50"/>
      <c r="KU68" s="50"/>
      <c r="KV68" s="50"/>
      <c r="KW68" s="50"/>
      <c r="KX68" s="50"/>
      <c r="KY68" s="50"/>
      <c r="KZ68" s="50"/>
      <c r="LA68" s="50"/>
      <c r="LB68" s="50"/>
      <c r="LC68" s="50"/>
      <c r="LD68" s="50"/>
      <c r="LE68" s="50"/>
      <c r="LF68" s="50"/>
      <c r="LG68" s="50"/>
      <c r="LH68" s="50"/>
      <c r="LI68" s="50"/>
      <c r="LJ68" s="50"/>
      <c r="LK68" s="50"/>
      <c r="LL68" s="50"/>
      <c r="LM68" s="50"/>
      <c r="LN68" s="50"/>
      <c r="LO68" s="50"/>
      <c r="LP68" s="50"/>
      <c r="LQ68" s="50"/>
      <c r="LR68" s="50"/>
      <c r="LS68" s="50"/>
      <c r="LT68" s="50"/>
      <c r="LU68" s="50"/>
      <c r="LV68" s="50"/>
      <c r="LW68" s="50"/>
      <c r="LX68" s="50"/>
      <c r="LY68" s="50"/>
      <c r="LZ68" s="50"/>
      <c r="MA68" s="50"/>
      <c r="MB68" s="50"/>
      <c r="MC68" s="50"/>
      <c r="MD68" s="50"/>
      <c r="ME68" s="50"/>
      <c r="MF68" s="50"/>
      <c r="MG68" s="50"/>
      <c r="MH68" s="50"/>
      <c r="MI68" s="50"/>
      <c r="MJ68" s="50"/>
      <c r="MK68" s="50"/>
      <c r="ML68" s="50"/>
      <c r="MM68" s="50"/>
      <c r="MN68" s="50"/>
      <c r="MO68" s="50"/>
      <c r="MP68" s="50"/>
      <c r="MQ68" s="50"/>
      <c r="MR68" s="50"/>
      <c r="MS68" s="50"/>
      <c r="MT68" s="50"/>
      <c r="MU68" s="50"/>
      <c r="MV68" s="50"/>
      <c r="MW68" s="50"/>
      <c r="MX68" s="50"/>
      <c r="MY68" s="50"/>
      <c r="MZ68" s="50"/>
      <c r="NA68" s="50"/>
      <c r="NB68" s="50"/>
      <c r="NC68" s="50"/>
      <c r="ND68" s="50"/>
      <c r="NE68" s="50"/>
      <c r="NF68" s="50"/>
      <c r="NG68" s="50"/>
      <c r="NH68" s="50"/>
      <c r="NI68" s="50"/>
      <c r="NJ68" s="50"/>
      <c r="NK68" s="50"/>
      <c r="NL68" s="50"/>
      <c r="NM68" s="50"/>
      <c r="NN68" s="50"/>
      <c r="NO68" s="50"/>
      <c r="NP68" s="50"/>
      <c r="NQ68" s="50"/>
      <c r="NR68" s="50"/>
      <c r="NS68" s="50"/>
      <c r="NT68" s="50"/>
      <c r="NU68" s="50"/>
      <c r="NV68" s="50"/>
      <c r="NW68" s="50"/>
      <c r="NX68" s="50"/>
      <c r="NY68" s="50"/>
      <c r="NZ68" s="50"/>
      <c r="OA68" s="50"/>
      <c r="OB68" s="50"/>
      <c r="OC68" s="50"/>
      <c r="OE68" s="58"/>
      <c r="OF68" s="58"/>
      <c r="OG68" s="58"/>
      <c r="OH68" s="58"/>
      <c r="OI68" s="58"/>
      <c r="OJ68" s="58"/>
      <c r="OK68" s="58"/>
    </row>
    <row r="69" spans="1:409" s="50" customFormat="1" x14ac:dyDescent="0.2">
      <c r="A69" s="8" t="s">
        <v>407</v>
      </c>
      <c r="B69" s="30" t="s">
        <v>668</v>
      </c>
      <c r="C69" s="57" t="s">
        <v>34</v>
      </c>
      <c r="D69" s="57"/>
      <c r="E69" s="11">
        <v>11</v>
      </c>
      <c r="F69" s="11">
        <v>0</v>
      </c>
      <c r="G69" s="11">
        <v>2.2000000000000002</v>
      </c>
      <c r="H69" s="11">
        <v>7.7</v>
      </c>
      <c r="I69" s="11">
        <v>1.1000000000000001</v>
      </c>
      <c r="J69" s="11">
        <v>0</v>
      </c>
      <c r="K69" s="11">
        <v>0</v>
      </c>
      <c r="L69" s="11">
        <v>0</v>
      </c>
      <c r="M69" s="14"/>
      <c r="N69" s="14">
        <v>407</v>
      </c>
      <c r="O69" s="14">
        <v>531</v>
      </c>
      <c r="P69" s="14">
        <v>659</v>
      </c>
      <c r="Q69" s="14">
        <v>761</v>
      </c>
      <c r="R69" s="14">
        <v>1161</v>
      </c>
      <c r="S69" s="66"/>
      <c r="T69" s="66"/>
      <c r="U69" s="66"/>
      <c r="V69" s="66"/>
      <c r="W69" s="66"/>
      <c r="X69" s="66"/>
      <c r="Y69" s="66"/>
      <c r="Z69" s="70"/>
      <c r="AA69" s="70"/>
      <c r="AC69" s="35"/>
      <c r="AD69" s="35"/>
      <c r="AE69" s="35"/>
      <c r="AF69" s="35"/>
      <c r="AG69" s="35"/>
      <c r="AH69" s="35"/>
      <c r="AI69" s="35"/>
      <c r="AJ69" s="35"/>
      <c r="AK69" s="35"/>
      <c r="AL69" s="35"/>
      <c r="AM69" s="35"/>
      <c r="AN69" s="35"/>
      <c r="OD69" s="68"/>
      <c r="OE69" s="58"/>
      <c r="OF69" s="58"/>
      <c r="OG69" s="58"/>
      <c r="OH69" s="58"/>
      <c r="OI69" s="58"/>
      <c r="OJ69" s="58"/>
      <c r="OK69" s="58"/>
      <c r="OL69" s="68"/>
      <c r="OM69" s="68"/>
      <c r="ON69" s="68"/>
      <c r="OO69" s="68"/>
      <c r="OP69" s="68"/>
      <c r="OQ69" s="68"/>
      <c r="OR69" s="68"/>
      <c r="OS69" s="68"/>
    </row>
    <row r="70" spans="1:409" s="68" customFormat="1" x14ac:dyDescent="0.2">
      <c r="A70" s="8" t="s">
        <v>409</v>
      </c>
      <c r="B70" s="30" t="s">
        <v>668</v>
      </c>
      <c r="C70" s="57" t="s">
        <v>34</v>
      </c>
      <c r="D70" s="57"/>
      <c r="E70" s="11">
        <v>8.1999999999999993</v>
      </c>
      <c r="F70" s="11">
        <v>0</v>
      </c>
      <c r="G70" s="11">
        <v>0.82</v>
      </c>
      <c r="H70" s="11">
        <v>4.0999999999999996</v>
      </c>
      <c r="I70" s="11">
        <v>2.4599999999999995</v>
      </c>
      <c r="J70" s="11">
        <v>0.82</v>
      </c>
      <c r="K70" s="11">
        <v>0.49199999999999994</v>
      </c>
      <c r="L70" s="11">
        <v>0</v>
      </c>
      <c r="M70" s="14"/>
      <c r="N70" s="14">
        <v>421</v>
      </c>
      <c r="O70" s="14">
        <v>572</v>
      </c>
      <c r="P70" s="14">
        <v>725</v>
      </c>
      <c r="Q70" s="14">
        <v>919</v>
      </c>
      <c r="R70" s="14">
        <v>1154</v>
      </c>
      <c r="S70" s="66"/>
      <c r="T70" s="66"/>
      <c r="U70" s="66"/>
      <c r="V70" s="66"/>
      <c r="W70" s="66"/>
      <c r="X70" s="66"/>
      <c r="Y70" s="66"/>
      <c r="Z70" s="70"/>
      <c r="AA70" s="70"/>
      <c r="AB70" s="50"/>
      <c r="AC70" s="35"/>
      <c r="AD70" s="35"/>
      <c r="AE70" s="35"/>
      <c r="AF70" s="35"/>
      <c r="AG70" s="35"/>
      <c r="AH70" s="35"/>
      <c r="AI70" s="35"/>
      <c r="AJ70" s="35"/>
      <c r="AK70" s="35"/>
      <c r="AL70" s="35"/>
      <c r="AM70" s="35"/>
      <c r="AN70" s="35"/>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c r="KH70" s="50"/>
      <c r="KI70" s="50"/>
      <c r="KJ70" s="50"/>
      <c r="KK70" s="50"/>
      <c r="KL70" s="50"/>
      <c r="KM70" s="50"/>
      <c r="KN70" s="50"/>
      <c r="KO70" s="50"/>
      <c r="KP70" s="50"/>
      <c r="KQ70" s="50"/>
      <c r="KR70" s="50"/>
      <c r="KS70" s="50"/>
      <c r="KT70" s="50"/>
      <c r="KU70" s="50"/>
      <c r="KV70" s="50"/>
      <c r="KW70" s="50"/>
      <c r="KX70" s="50"/>
      <c r="KY70" s="50"/>
      <c r="KZ70" s="50"/>
      <c r="LA70" s="50"/>
      <c r="LB70" s="50"/>
      <c r="LC70" s="50"/>
      <c r="LD70" s="50"/>
      <c r="LE70" s="50"/>
      <c r="LF70" s="50"/>
      <c r="LG70" s="50"/>
      <c r="LH70" s="50"/>
      <c r="LI70" s="50"/>
      <c r="LJ70" s="50"/>
      <c r="LK70" s="50"/>
      <c r="LL70" s="50"/>
      <c r="LM70" s="50"/>
      <c r="LN70" s="50"/>
      <c r="LO70" s="50"/>
      <c r="LP70" s="50"/>
      <c r="LQ70" s="50"/>
      <c r="LR70" s="50"/>
      <c r="LS70" s="50"/>
      <c r="LT70" s="50"/>
      <c r="LU70" s="50"/>
      <c r="LV70" s="50"/>
      <c r="LW70" s="50"/>
      <c r="LX70" s="50"/>
      <c r="LY70" s="50"/>
      <c r="LZ70" s="50"/>
      <c r="MA70" s="50"/>
      <c r="MB70" s="50"/>
      <c r="MC70" s="50"/>
      <c r="MD70" s="50"/>
      <c r="ME70" s="50"/>
      <c r="MF70" s="50"/>
      <c r="MG70" s="50"/>
      <c r="MH70" s="50"/>
      <c r="MI70" s="50"/>
      <c r="MJ70" s="50"/>
      <c r="MK70" s="50"/>
      <c r="ML70" s="50"/>
      <c r="MM70" s="50"/>
      <c r="MN70" s="50"/>
      <c r="MO70" s="50"/>
      <c r="MP70" s="50"/>
      <c r="MQ70" s="50"/>
      <c r="MR70" s="50"/>
      <c r="MS70" s="50"/>
      <c r="MT70" s="50"/>
      <c r="MU70" s="50"/>
      <c r="MV70" s="50"/>
      <c r="MW70" s="50"/>
      <c r="MX70" s="50"/>
      <c r="MY70" s="50"/>
      <c r="MZ70" s="50"/>
      <c r="NA70" s="50"/>
      <c r="NB70" s="50"/>
      <c r="NC70" s="50"/>
      <c r="ND70" s="50"/>
      <c r="NE70" s="50"/>
      <c r="NF70" s="50"/>
      <c r="NG70" s="50"/>
      <c r="NH70" s="50"/>
      <c r="NI70" s="50"/>
      <c r="NJ70" s="50"/>
      <c r="NK70" s="50"/>
      <c r="NL70" s="50"/>
      <c r="NM70" s="50"/>
      <c r="NN70" s="50"/>
      <c r="NO70" s="50"/>
      <c r="NP70" s="50"/>
      <c r="NQ70" s="50"/>
      <c r="NR70" s="50"/>
      <c r="NS70" s="50"/>
      <c r="NT70" s="50"/>
      <c r="NU70" s="50"/>
      <c r="NV70" s="50"/>
      <c r="NW70" s="50"/>
      <c r="NX70" s="50"/>
      <c r="NY70" s="50"/>
      <c r="NZ70" s="50"/>
      <c r="OA70" s="50"/>
      <c r="OB70" s="50"/>
      <c r="OC70" s="50"/>
    </row>
    <row r="71" spans="1:409" s="68" customFormat="1" x14ac:dyDescent="0.2">
      <c r="A71" s="8" t="s">
        <v>410</v>
      </c>
      <c r="B71" s="30" t="s">
        <v>668</v>
      </c>
      <c r="C71" s="57" t="s">
        <v>34</v>
      </c>
      <c r="D71" s="57"/>
      <c r="E71" s="11">
        <v>8.3000000000000007</v>
      </c>
      <c r="F71" s="11">
        <v>0</v>
      </c>
      <c r="G71" s="11">
        <v>1.66</v>
      </c>
      <c r="H71" s="11">
        <v>4.9800000000000004</v>
      </c>
      <c r="I71" s="11">
        <v>1.66</v>
      </c>
      <c r="J71" s="11">
        <v>0.49800000000000005</v>
      </c>
      <c r="K71" s="11">
        <v>0.16600000000000001</v>
      </c>
      <c r="L71" s="11">
        <v>0</v>
      </c>
      <c r="M71" s="14"/>
      <c r="N71" s="14">
        <v>409</v>
      </c>
      <c r="O71" s="14">
        <v>554</v>
      </c>
      <c r="P71" s="14">
        <v>699</v>
      </c>
      <c r="Q71" s="14">
        <v>853</v>
      </c>
      <c r="R71" s="14">
        <v>1115</v>
      </c>
      <c r="S71" s="66"/>
      <c r="T71" s="66"/>
      <c r="U71" s="66"/>
      <c r="V71" s="66"/>
      <c r="W71" s="66"/>
      <c r="X71" s="66"/>
      <c r="Y71" s="66"/>
      <c r="Z71" s="70"/>
      <c r="AA71" s="70"/>
      <c r="AB71" s="50"/>
      <c r="AC71" s="35"/>
      <c r="AD71" s="35"/>
      <c r="AE71" s="35"/>
      <c r="AF71" s="35"/>
      <c r="AG71" s="35"/>
      <c r="AH71" s="35"/>
      <c r="AI71" s="35"/>
      <c r="AJ71" s="35"/>
      <c r="AK71" s="35"/>
      <c r="AL71" s="35"/>
      <c r="AM71" s="35"/>
      <c r="AN71" s="35"/>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L71" s="50"/>
      <c r="OM71" s="50"/>
      <c r="ON71" s="50"/>
      <c r="OO71" s="50"/>
      <c r="OP71" s="50"/>
      <c r="OQ71" s="50"/>
      <c r="OR71" s="50"/>
      <c r="OS71" s="50"/>
    </row>
    <row r="72" spans="1:409" s="50" customFormat="1" x14ac:dyDescent="0.2">
      <c r="A72" s="8" t="s">
        <v>486</v>
      </c>
      <c r="B72" s="30" t="s">
        <v>669</v>
      </c>
      <c r="C72" s="57" t="s">
        <v>33</v>
      </c>
      <c r="D72" s="57"/>
      <c r="E72" s="76">
        <v>3.4</v>
      </c>
      <c r="F72" s="25">
        <v>0</v>
      </c>
      <c r="G72" s="25">
        <v>0</v>
      </c>
      <c r="H72" s="25">
        <v>0</v>
      </c>
      <c r="I72" s="25">
        <v>6.8000000000000005E-2</v>
      </c>
      <c r="J72" s="25">
        <v>0.57799999999999996</v>
      </c>
      <c r="K72" s="25">
        <v>1.3940000000000001</v>
      </c>
      <c r="L72" s="25">
        <v>1.36</v>
      </c>
      <c r="M72" s="31"/>
      <c r="N72" s="31">
        <v>744</v>
      </c>
      <c r="O72" s="31">
        <v>886</v>
      </c>
      <c r="P72" s="31">
        <v>999</v>
      </c>
      <c r="Q72" s="31">
        <v>1160</v>
      </c>
      <c r="R72" s="31">
        <v>1300</v>
      </c>
      <c r="S72" s="34"/>
      <c r="T72" s="34"/>
      <c r="U72" s="34"/>
      <c r="V72" s="34"/>
      <c r="W72" s="34"/>
      <c r="X72" s="34"/>
      <c r="Y72" s="34"/>
      <c r="Z72" s="120"/>
      <c r="AA72" s="120"/>
      <c r="AC72" s="35"/>
      <c r="AD72" s="35"/>
      <c r="AE72" s="35"/>
      <c r="AF72" s="35"/>
      <c r="AG72" s="35"/>
      <c r="AH72" s="35"/>
      <c r="AI72" s="35"/>
      <c r="AJ72" s="35"/>
      <c r="AK72" s="35"/>
      <c r="AL72" s="35"/>
      <c r="AM72" s="35"/>
      <c r="AN72" s="35"/>
      <c r="OL72" s="68"/>
      <c r="OM72" s="68"/>
      <c r="ON72" s="68"/>
      <c r="OO72" s="68"/>
      <c r="OP72" s="68"/>
      <c r="OQ72" s="68"/>
      <c r="OR72" s="68"/>
      <c r="OS72" s="68"/>
    </row>
    <row r="73" spans="1:409" s="68" customFormat="1" x14ac:dyDescent="0.2">
      <c r="A73" s="8" t="s">
        <v>487</v>
      </c>
      <c r="B73" s="30" t="s">
        <v>669</v>
      </c>
      <c r="C73" s="57" t="s">
        <v>33</v>
      </c>
      <c r="D73" s="57"/>
      <c r="E73" s="76">
        <v>0.68</v>
      </c>
      <c r="F73" s="25">
        <v>0</v>
      </c>
      <c r="G73" s="25">
        <v>6.8000000000000005E-3</v>
      </c>
      <c r="H73" s="25">
        <v>0.17679999999999998</v>
      </c>
      <c r="I73" s="25">
        <v>0.19040000000000001</v>
      </c>
      <c r="J73" s="25">
        <v>0.16320000000000001</v>
      </c>
      <c r="K73" s="25">
        <v>0.10880000000000001</v>
      </c>
      <c r="L73" s="25">
        <v>3.4000000000000002E-2</v>
      </c>
      <c r="M73" s="31"/>
      <c r="N73" s="31">
        <v>571</v>
      </c>
      <c r="O73" s="31">
        <v>709</v>
      </c>
      <c r="P73" s="31">
        <v>865</v>
      </c>
      <c r="Q73" s="31"/>
      <c r="R73" s="31">
        <v>1269</v>
      </c>
      <c r="S73" s="34"/>
      <c r="T73" s="34"/>
      <c r="U73" s="34"/>
      <c r="V73" s="34"/>
      <c r="W73" s="34"/>
      <c r="X73" s="34"/>
      <c r="Y73" s="34"/>
      <c r="Z73" s="120"/>
      <c r="AA73" s="120"/>
      <c r="AB73" s="50"/>
      <c r="AC73" s="35"/>
      <c r="AD73" s="35"/>
      <c r="AE73" s="35"/>
      <c r="AF73" s="35"/>
      <c r="AG73" s="35"/>
      <c r="AH73" s="35"/>
      <c r="AI73" s="35"/>
      <c r="AJ73" s="35"/>
      <c r="AK73" s="35"/>
      <c r="AL73" s="35"/>
      <c r="AM73" s="35"/>
      <c r="AN73" s="35"/>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row>
    <row r="74" spans="1:409" s="68" customFormat="1" x14ac:dyDescent="0.2">
      <c r="A74" s="8" t="s">
        <v>411</v>
      </c>
      <c r="B74" s="30" t="s">
        <v>669</v>
      </c>
      <c r="C74" s="57" t="s">
        <v>33</v>
      </c>
      <c r="D74" s="57"/>
      <c r="E74" s="13">
        <v>9.3000000000000007</v>
      </c>
      <c r="F74" s="13">
        <v>0</v>
      </c>
      <c r="G74" s="13">
        <v>9.3000000000000013E-2</v>
      </c>
      <c r="H74" s="13">
        <v>0.93</v>
      </c>
      <c r="I74" s="13">
        <v>3.72</v>
      </c>
      <c r="J74" s="13">
        <v>2.79</v>
      </c>
      <c r="K74" s="13">
        <v>1.86</v>
      </c>
      <c r="L74" s="13">
        <v>0.18600000000000003</v>
      </c>
      <c r="M74" s="14"/>
      <c r="N74" s="14">
        <v>565</v>
      </c>
      <c r="O74" s="14">
        <v>740</v>
      </c>
      <c r="P74" s="14">
        <v>857</v>
      </c>
      <c r="Q74" s="14">
        <v>1011</v>
      </c>
      <c r="R74" s="14">
        <v>1175</v>
      </c>
      <c r="S74" s="66"/>
      <c r="T74" s="66"/>
      <c r="U74" s="66"/>
      <c r="V74" s="66"/>
      <c r="W74" s="66"/>
      <c r="X74" s="66"/>
      <c r="Y74" s="66"/>
      <c r="Z74" s="70"/>
      <c r="AA74" s="70"/>
      <c r="AB74" s="50"/>
      <c r="AC74" s="35"/>
      <c r="AD74" s="35"/>
      <c r="AE74" s="35"/>
      <c r="AF74" s="35"/>
      <c r="AG74" s="35"/>
      <c r="AH74" s="35"/>
      <c r="AI74" s="35"/>
      <c r="AJ74" s="35"/>
      <c r="AK74" s="35"/>
      <c r="AL74" s="35"/>
      <c r="AM74" s="35"/>
      <c r="AN74" s="35"/>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8"/>
      <c r="OE74" s="58"/>
      <c r="OF74" s="58"/>
      <c r="OG74" s="58"/>
      <c r="OH74" s="58"/>
      <c r="OI74" s="58"/>
      <c r="OJ74" s="58"/>
      <c r="OK74" s="58"/>
    </row>
    <row r="75" spans="1:409" s="68" customFormat="1" x14ac:dyDescent="0.2">
      <c r="A75" s="8" t="s">
        <v>412</v>
      </c>
      <c r="B75" s="30" t="s">
        <v>669</v>
      </c>
      <c r="C75" s="57" t="s">
        <v>33</v>
      </c>
      <c r="D75" s="57"/>
      <c r="E75" s="13">
        <v>5.2</v>
      </c>
      <c r="F75" s="13">
        <v>0</v>
      </c>
      <c r="G75" s="13">
        <v>0.10400000000000001</v>
      </c>
      <c r="H75" s="13">
        <v>1.04</v>
      </c>
      <c r="I75" s="13">
        <v>1.04</v>
      </c>
      <c r="J75" s="13">
        <v>1.04</v>
      </c>
      <c r="K75" s="13">
        <v>1.04</v>
      </c>
      <c r="L75" s="13">
        <v>1.04</v>
      </c>
      <c r="M75" s="14"/>
      <c r="N75" s="14">
        <v>584</v>
      </c>
      <c r="O75" s="14">
        <v>757</v>
      </c>
      <c r="P75" s="14">
        <v>886</v>
      </c>
      <c r="Q75" s="14">
        <v>1005</v>
      </c>
      <c r="R75" s="14">
        <v>1146</v>
      </c>
      <c r="S75" s="66"/>
      <c r="T75" s="66"/>
      <c r="U75" s="66"/>
      <c r="V75" s="66"/>
      <c r="W75" s="66"/>
      <c r="X75" s="66"/>
      <c r="Y75" s="66"/>
      <c r="Z75" s="70"/>
      <c r="AA75" s="70"/>
      <c r="AB75" s="50"/>
      <c r="AC75" s="35"/>
      <c r="AD75" s="35"/>
      <c r="AE75" s="35"/>
      <c r="AF75" s="35"/>
      <c r="AG75" s="35"/>
      <c r="AH75" s="35"/>
      <c r="AI75" s="35"/>
      <c r="AJ75" s="35"/>
      <c r="AK75" s="35"/>
      <c r="AL75" s="35"/>
      <c r="AM75" s="35"/>
      <c r="AN75" s="35"/>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E75" s="58"/>
      <c r="OF75" s="58"/>
      <c r="OG75" s="58"/>
      <c r="OH75" s="58"/>
      <c r="OI75" s="58"/>
      <c r="OJ75" s="58"/>
      <c r="OK75" s="58"/>
      <c r="OL75" s="58"/>
      <c r="OM75" s="58"/>
      <c r="ON75" s="58"/>
      <c r="OO75" s="58"/>
      <c r="OP75" s="58"/>
      <c r="OQ75" s="58"/>
      <c r="OR75" s="58"/>
      <c r="OS75" s="58"/>
    </row>
    <row r="76" spans="1:409" s="50" customFormat="1" x14ac:dyDescent="0.2">
      <c r="A76" s="8" t="s">
        <v>413</v>
      </c>
      <c r="B76" s="30" t="s">
        <v>669</v>
      </c>
      <c r="C76" s="57" t="s">
        <v>33</v>
      </c>
      <c r="D76" s="57"/>
      <c r="E76" s="13">
        <v>7.2</v>
      </c>
      <c r="F76" s="13">
        <v>0</v>
      </c>
      <c r="G76" s="13">
        <v>0</v>
      </c>
      <c r="H76" s="13">
        <v>1.44</v>
      </c>
      <c r="I76" s="13">
        <v>2.16</v>
      </c>
      <c r="J76" s="13">
        <v>2.16</v>
      </c>
      <c r="K76" s="13">
        <v>1.44</v>
      </c>
      <c r="L76" s="13">
        <v>0.72</v>
      </c>
      <c r="M76" s="14"/>
      <c r="N76" s="14">
        <v>621</v>
      </c>
      <c r="O76" s="14">
        <v>745</v>
      </c>
      <c r="P76" s="14">
        <v>890</v>
      </c>
      <c r="Q76" s="14">
        <v>1049</v>
      </c>
      <c r="R76" s="14">
        <v>1214</v>
      </c>
      <c r="S76" s="66"/>
      <c r="T76" s="66"/>
      <c r="U76" s="66"/>
      <c r="V76" s="66"/>
      <c r="W76" s="66"/>
      <c r="X76" s="66"/>
      <c r="Y76" s="66"/>
      <c r="Z76" s="70"/>
      <c r="AA76" s="70"/>
      <c r="AC76" s="34"/>
      <c r="AD76" s="34"/>
      <c r="AE76" s="34"/>
      <c r="AF76" s="34"/>
      <c r="AG76" s="34"/>
      <c r="AH76" s="34"/>
      <c r="AI76" s="34"/>
      <c r="AJ76" s="34"/>
      <c r="AK76" s="34"/>
      <c r="AL76" s="34"/>
      <c r="AM76" s="34"/>
      <c r="AN76" s="34"/>
      <c r="OD76" s="68"/>
      <c r="OE76" s="68"/>
      <c r="OF76" s="68"/>
      <c r="OG76" s="68"/>
      <c r="OH76" s="68"/>
      <c r="OI76" s="68"/>
      <c r="OJ76" s="68"/>
      <c r="OK76" s="68"/>
      <c r="OL76" s="68"/>
      <c r="OM76" s="68"/>
      <c r="ON76" s="68"/>
      <c r="OO76" s="68"/>
      <c r="OP76" s="68"/>
      <c r="OQ76" s="68"/>
      <c r="OR76" s="68"/>
      <c r="OS76" s="68"/>
    </row>
    <row r="77" spans="1:409" s="50" customFormat="1" x14ac:dyDescent="0.2">
      <c r="A77" s="8" t="s">
        <v>414</v>
      </c>
      <c r="B77" s="30" t="s">
        <v>669</v>
      </c>
      <c r="C77" s="57" t="s">
        <v>33</v>
      </c>
      <c r="D77" s="57"/>
      <c r="E77" s="76">
        <v>4.5999999999999996</v>
      </c>
      <c r="F77" s="25">
        <v>0</v>
      </c>
      <c r="G77" s="25">
        <v>0</v>
      </c>
      <c r="H77" s="25">
        <v>0.27599999999999997</v>
      </c>
      <c r="I77" s="25">
        <v>1.0119999999999998</v>
      </c>
      <c r="J77" s="25">
        <v>1.38</v>
      </c>
      <c r="K77" s="25">
        <v>1.38</v>
      </c>
      <c r="L77" s="25">
        <v>0.59799999999999998</v>
      </c>
      <c r="M77" s="14"/>
      <c r="N77" s="14">
        <v>648</v>
      </c>
      <c r="O77" s="14">
        <v>790</v>
      </c>
      <c r="P77" s="14">
        <v>920</v>
      </c>
      <c r="Q77" s="14">
        <v>1032</v>
      </c>
      <c r="R77" s="14">
        <v>1111</v>
      </c>
      <c r="S77" s="66"/>
      <c r="T77" s="66"/>
      <c r="U77" s="66"/>
      <c r="V77" s="66"/>
      <c r="W77" s="66"/>
      <c r="X77" s="66"/>
      <c r="Y77" s="66"/>
      <c r="Z77" s="70"/>
      <c r="AA77" s="70"/>
      <c r="AC77" s="34"/>
      <c r="AD77" s="34"/>
      <c r="AE77" s="34"/>
      <c r="AF77" s="34"/>
      <c r="AG77" s="34"/>
      <c r="AH77" s="34"/>
      <c r="AI77" s="34"/>
      <c r="AJ77" s="34"/>
      <c r="AK77" s="34"/>
      <c r="AL77" s="34"/>
      <c r="AM77" s="34"/>
      <c r="AN77" s="34"/>
      <c r="OD77" s="68"/>
      <c r="OE77" s="68"/>
      <c r="OF77" s="68"/>
      <c r="OG77" s="68"/>
      <c r="OH77" s="68"/>
      <c r="OI77" s="68"/>
      <c r="OJ77" s="68"/>
      <c r="OK77" s="68"/>
    </row>
    <row r="78" spans="1:409" s="68" customFormat="1" x14ac:dyDescent="0.2">
      <c r="A78" s="8" t="s">
        <v>561</v>
      </c>
      <c r="B78" s="30" t="s">
        <v>670</v>
      </c>
      <c r="C78" s="57" t="s">
        <v>32</v>
      </c>
      <c r="D78" s="57"/>
      <c r="E78" s="11"/>
      <c r="F78" s="11"/>
      <c r="G78" s="11"/>
      <c r="H78" s="11"/>
      <c r="I78" s="11"/>
      <c r="J78" s="11"/>
      <c r="K78" s="11"/>
      <c r="L78" s="11"/>
      <c r="M78" s="14"/>
      <c r="N78" s="14"/>
      <c r="O78" s="14"/>
      <c r="P78" s="14"/>
      <c r="Q78" s="14"/>
      <c r="R78" s="14"/>
      <c r="S78" s="66"/>
      <c r="T78" s="66"/>
      <c r="U78" s="66"/>
      <c r="V78" s="66"/>
      <c r="W78" s="66"/>
      <c r="X78" s="66"/>
      <c r="Y78" s="66"/>
      <c r="Z78" s="70"/>
      <c r="AA78" s="70"/>
      <c r="AB78" s="50"/>
      <c r="AC78" s="34"/>
      <c r="AD78" s="34"/>
      <c r="AE78" s="34"/>
      <c r="AF78" s="34"/>
      <c r="AG78" s="34"/>
      <c r="AH78" s="34"/>
      <c r="AI78" s="34"/>
      <c r="AJ78" s="34"/>
      <c r="AK78" s="34"/>
      <c r="AL78" s="34"/>
      <c r="AM78" s="34"/>
      <c r="AN78" s="34"/>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row>
    <row r="79" spans="1:409" s="68" customFormat="1" x14ac:dyDescent="0.2">
      <c r="A79" s="8" t="s">
        <v>415</v>
      </c>
      <c r="B79" s="30" t="s">
        <v>671</v>
      </c>
      <c r="C79" s="57" t="s">
        <v>31</v>
      </c>
      <c r="D79" s="57"/>
      <c r="E79" s="13">
        <v>2</v>
      </c>
      <c r="F79" s="13">
        <v>0</v>
      </c>
      <c r="G79" s="13">
        <v>0</v>
      </c>
      <c r="H79" s="13">
        <v>0.04</v>
      </c>
      <c r="I79" s="13">
        <v>0.2</v>
      </c>
      <c r="J79" s="13">
        <v>0.4</v>
      </c>
      <c r="K79" s="13">
        <v>0.6</v>
      </c>
      <c r="L79" s="13">
        <v>0.6</v>
      </c>
      <c r="M79" s="14"/>
      <c r="N79" s="14">
        <v>741</v>
      </c>
      <c r="O79" s="14">
        <v>940</v>
      </c>
      <c r="P79" s="14">
        <v>1115</v>
      </c>
      <c r="Q79" s="14"/>
      <c r="R79" s="14">
        <v>1304</v>
      </c>
      <c r="S79" s="66"/>
      <c r="T79" s="66"/>
      <c r="U79" s="66"/>
      <c r="V79" s="66"/>
      <c r="W79" s="66"/>
      <c r="X79" s="66"/>
      <c r="Y79" s="66"/>
      <c r="Z79" s="70"/>
      <c r="AA79" s="70"/>
      <c r="AB79" s="50"/>
      <c r="AC79" s="34"/>
      <c r="AD79" s="34"/>
      <c r="AE79" s="34"/>
      <c r="AF79" s="34"/>
      <c r="AG79" s="34"/>
      <c r="AH79" s="34"/>
      <c r="AI79" s="34"/>
      <c r="AJ79" s="34"/>
      <c r="AK79" s="34"/>
      <c r="AL79" s="34"/>
      <c r="AM79" s="34"/>
      <c r="AN79" s="34"/>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8"/>
    </row>
    <row r="80" spans="1:409" s="58" customFormat="1" x14ac:dyDescent="0.2">
      <c r="A80" s="8" t="s">
        <v>416</v>
      </c>
      <c r="B80" s="30" t="s">
        <v>671</v>
      </c>
      <c r="C80" s="57" t="s">
        <v>31</v>
      </c>
      <c r="D80" s="57"/>
      <c r="E80" s="13">
        <v>1.9</v>
      </c>
      <c r="F80" s="13">
        <v>0</v>
      </c>
      <c r="G80" s="13">
        <v>0</v>
      </c>
      <c r="H80" s="13">
        <v>0</v>
      </c>
      <c r="I80" s="13">
        <v>3.7999999999999999E-2</v>
      </c>
      <c r="J80" s="13">
        <v>0.19</v>
      </c>
      <c r="K80" s="13">
        <v>0.76</v>
      </c>
      <c r="L80" s="13">
        <v>0.76</v>
      </c>
      <c r="M80" s="14"/>
      <c r="N80" s="14">
        <v>817</v>
      </c>
      <c r="O80" s="14">
        <v>963</v>
      </c>
      <c r="P80" s="14">
        <v>1184</v>
      </c>
      <c r="Q80" s="14"/>
      <c r="R80" s="14">
        <v>1308</v>
      </c>
      <c r="S80" s="66"/>
      <c r="T80" s="66"/>
      <c r="U80" s="66"/>
      <c r="V80" s="66"/>
      <c r="W80" s="66"/>
      <c r="X80" s="66"/>
      <c r="Y80" s="66"/>
      <c r="Z80" s="70"/>
      <c r="AA80" s="70"/>
      <c r="AB80" s="50"/>
      <c r="AC80" s="34"/>
      <c r="AD80" s="34"/>
      <c r="AE80" s="34"/>
      <c r="AF80" s="34"/>
      <c r="AG80" s="34"/>
      <c r="AH80" s="34"/>
      <c r="AI80" s="34"/>
      <c r="AJ80" s="34"/>
      <c r="AK80" s="34"/>
      <c r="AL80" s="34"/>
      <c r="AM80" s="34"/>
      <c r="AN80" s="34"/>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E80" s="68"/>
      <c r="OF80" s="68"/>
      <c r="OG80" s="68"/>
      <c r="OH80" s="68"/>
      <c r="OI80" s="68"/>
      <c r="OJ80" s="68"/>
      <c r="OK80" s="68"/>
    </row>
    <row r="81" spans="1:409" s="58" customFormat="1" x14ac:dyDescent="0.2">
      <c r="A81" s="8" t="s">
        <v>561</v>
      </c>
      <c r="B81" s="30" t="s">
        <v>672</v>
      </c>
      <c r="C81" s="57" t="s">
        <v>30</v>
      </c>
      <c r="D81" s="57"/>
      <c r="E81" s="11"/>
      <c r="F81" s="11"/>
      <c r="G81" s="11"/>
      <c r="H81" s="11"/>
      <c r="I81" s="11"/>
      <c r="J81" s="11"/>
      <c r="K81" s="11"/>
      <c r="L81" s="11"/>
      <c r="M81" s="14"/>
      <c r="N81" s="14"/>
      <c r="O81" s="14"/>
      <c r="P81" s="14"/>
      <c r="Q81" s="14"/>
      <c r="R81" s="14"/>
      <c r="S81" s="66"/>
      <c r="T81" s="66"/>
      <c r="U81" s="66"/>
      <c r="V81" s="66"/>
      <c r="W81" s="66"/>
      <c r="X81" s="66"/>
      <c r="Y81" s="66"/>
      <c r="Z81" s="70"/>
      <c r="AA81" s="70"/>
      <c r="AB81" s="50"/>
      <c r="AC81" s="35"/>
      <c r="AD81" s="35"/>
      <c r="AE81" s="35"/>
      <c r="AF81" s="35"/>
      <c r="AG81" s="35"/>
      <c r="AH81" s="35"/>
      <c r="AI81" s="35"/>
      <c r="AJ81" s="35"/>
      <c r="AK81" s="35"/>
      <c r="AL81" s="35"/>
      <c r="AM81" s="35"/>
      <c r="AN81" s="35"/>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c r="IV81" s="50"/>
      <c r="IW81" s="50"/>
      <c r="IX81" s="50"/>
      <c r="IY81" s="50"/>
      <c r="IZ81" s="50"/>
      <c r="JA81" s="50"/>
      <c r="JB81" s="50"/>
      <c r="JC81" s="50"/>
      <c r="JD81" s="50"/>
      <c r="JE81" s="50"/>
      <c r="JF81" s="50"/>
      <c r="JG81" s="50"/>
      <c r="JH81" s="50"/>
      <c r="JI81" s="50"/>
      <c r="JJ81" s="50"/>
      <c r="JK81" s="50"/>
      <c r="JL81" s="50"/>
      <c r="JM81" s="50"/>
      <c r="JN81" s="50"/>
      <c r="JO81" s="50"/>
      <c r="JP81" s="50"/>
      <c r="JQ81" s="50"/>
      <c r="JR81" s="50"/>
      <c r="JS81" s="50"/>
      <c r="JT81" s="50"/>
      <c r="JU81" s="50"/>
      <c r="JV81" s="50"/>
      <c r="JW81" s="50"/>
      <c r="JX81" s="50"/>
      <c r="JY81" s="50"/>
      <c r="JZ81" s="50"/>
      <c r="KA81" s="50"/>
      <c r="KB81" s="50"/>
      <c r="KC81" s="50"/>
      <c r="KD81" s="50"/>
      <c r="KE81" s="50"/>
      <c r="KF81" s="50"/>
      <c r="KG81" s="50"/>
      <c r="KH81" s="50"/>
      <c r="KI81" s="50"/>
      <c r="KJ81" s="50"/>
      <c r="KK81" s="50"/>
      <c r="KL81" s="50"/>
      <c r="KM81" s="50"/>
      <c r="KN81" s="50"/>
      <c r="KO81" s="50"/>
      <c r="KP81" s="50"/>
      <c r="KQ81" s="50"/>
      <c r="KR81" s="50"/>
      <c r="KS81" s="50"/>
      <c r="KT81" s="50"/>
      <c r="KU81" s="50"/>
      <c r="KV81" s="50"/>
      <c r="KW81" s="50"/>
      <c r="KX81" s="50"/>
      <c r="KY81" s="50"/>
      <c r="KZ81" s="50"/>
      <c r="LA81" s="50"/>
      <c r="LB81" s="50"/>
      <c r="LC81" s="50"/>
      <c r="LD81" s="50"/>
      <c r="LE81" s="50"/>
      <c r="LF81" s="50"/>
      <c r="LG81" s="50"/>
      <c r="LH81" s="50"/>
      <c r="LI81" s="50"/>
      <c r="LJ81" s="50"/>
      <c r="LK81" s="50"/>
      <c r="LL81" s="50"/>
      <c r="LM81" s="50"/>
      <c r="LN81" s="50"/>
      <c r="LO81" s="50"/>
      <c r="LP81" s="50"/>
      <c r="LQ81" s="50"/>
      <c r="LR81" s="50"/>
      <c r="LS81" s="50"/>
      <c r="LT81" s="50"/>
      <c r="LU81" s="50"/>
      <c r="LV81" s="50"/>
      <c r="LW81" s="50"/>
      <c r="LX81" s="50"/>
      <c r="LY81" s="50"/>
      <c r="LZ81" s="50"/>
      <c r="MA81" s="50"/>
      <c r="MB81" s="50"/>
      <c r="MC81" s="50"/>
      <c r="MD81" s="50"/>
      <c r="ME81" s="50"/>
      <c r="MF81" s="50"/>
      <c r="MG81" s="50"/>
      <c r="MH81" s="50"/>
      <c r="MI81" s="50"/>
      <c r="MJ81" s="50"/>
      <c r="MK81" s="50"/>
      <c r="ML81" s="50"/>
      <c r="MM81" s="50"/>
      <c r="MN81" s="50"/>
      <c r="MO81" s="50"/>
      <c r="MP81" s="50"/>
      <c r="MQ81" s="50"/>
      <c r="MR81" s="50"/>
      <c r="MS81" s="50"/>
      <c r="MT81" s="50"/>
      <c r="MU81" s="50"/>
      <c r="MV81" s="50"/>
      <c r="MW81" s="50"/>
      <c r="MX81" s="50"/>
      <c r="MY81" s="50"/>
      <c r="MZ81" s="50"/>
      <c r="NA81" s="50"/>
      <c r="NB81" s="50"/>
      <c r="NC81" s="50"/>
      <c r="ND81" s="50"/>
      <c r="NE81" s="50"/>
      <c r="NF81" s="50"/>
      <c r="NG81" s="50"/>
      <c r="NH81" s="50"/>
      <c r="NI81" s="50"/>
      <c r="NJ81" s="50"/>
      <c r="NK81" s="50"/>
      <c r="NL81" s="50"/>
      <c r="NM81" s="50"/>
      <c r="NN81" s="50"/>
      <c r="NO81" s="50"/>
      <c r="NP81" s="50"/>
      <c r="NQ81" s="50"/>
      <c r="NR81" s="50"/>
      <c r="NS81" s="50"/>
      <c r="NT81" s="50"/>
      <c r="NU81" s="50"/>
      <c r="NV81" s="50"/>
      <c r="NW81" s="50"/>
      <c r="NX81" s="50"/>
      <c r="NY81" s="50"/>
      <c r="NZ81" s="50"/>
      <c r="OA81" s="50"/>
      <c r="OB81" s="50"/>
      <c r="OC81" s="50"/>
      <c r="OD81" s="68"/>
      <c r="OE81" s="68"/>
      <c r="OF81" s="68"/>
      <c r="OG81" s="68"/>
      <c r="OH81" s="68"/>
      <c r="OI81" s="68"/>
      <c r="OJ81" s="68"/>
      <c r="OK81" s="68"/>
      <c r="OL81" s="68"/>
      <c r="OM81" s="68"/>
      <c r="ON81" s="68"/>
      <c r="OO81" s="68"/>
      <c r="OP81" s="68"/>
      <c r="OQ81" s="68"/>
      <c r="OR81" s="68"/>
      <c r="OS81" s="68"/>
    </row>
    <row r="83" spans="1:409" x14ac:dyDescent="0.2">
      <c r="A83" s="125" t="s">
        <v>755</v>
      </c>
    </row>
    <row r="84" spans="1:409" ht="14.25" x14ac:dyDescent="0.2">
      <c r="A84" s="131" t="s">
        <v>599</v>
      </c>
    </row>
    <row r="85" spans="1:409" ht="14.25" x14ac:dyDescent="0.2">
      <c r="A85" s="131" t="s">
        <v>601</v>
      </c>
    </row>
  </sheetData>
  <sortState ref="A2:OR125">
    <sortCondition ref="B2:B125"/>
  </sortState>
  <mergeCells count="3">
    <mergeCell ref="A1:C1"/>
    <mergeCell ref="E1:L1"/>
    <mergeCell ref="N1:R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election sqref="A1:C1"/>
    </sheetView>
  </sheetViews>
  <sheetFormatPr defaultRowHeight="12.75" x14ac:dyDescent="0.2"/>
  <cols>
    <col min="1" max="1" width="13.28515625" customWidth="1"/>
    <col min="2" max="2" width="13.7109375" customWidth="1"/>
    <col min="3" max="3" width="48.28515625" customWidth="1"/>
    <col min="4" max="4" width="3.28515625" customWidth="1"/>
    <col min="5" max="5" width="7.28515625" bestFit="1" customWidth="1"/>
    <col min="6" max="6" width="7.7109375" customWidth="1"/>
    <col min="7" max="7" width="6.7109375" customWidth="1"/>
    <col min="8" max="8" width="7.42578125" customWidth="1"/>
    <col min="9" max="9" width="7.7109375" customWidth="1"/>
    <col min="10" max="10" width="7.140625" customWidth="1"/>
    <col min="11" max="11" width="6.7109375" customWidth="1"/>
    <col min="12" max="12" width="7.85546875" customWidth="1"/>
    <col min="13" max="13" width="2.5703125" customWidth="1"/>
    <col min="14" max="14" width="8.7109375" bestFit="1" customWidth="1"/>
    <col min="15" max="17" width="5.7109375" bestFit="1" customWidth="1"/>
    <col min="18" max="18" width="7.28515625" bestFit="1" customWidth="1"/>
    <col min="19" max="19" width="2" customWidth="1"/>
    <col min="20" max="20" width="7.5703125" customWidth="1"/>
    <col min="21" max="21" width="6.7109375" customWidth="1"/>
  </cols>
  <sheetData>
    <row r="1" spans="1:21" x14ac:dyDescent="0.2">
      <c r="A1" s="170" t="s">
        <v>119</v>
      </c>
      <c r="B1" s="170"/>
      <c r="C1" s="170"/>
      <c r="E1" s="167" t="s">
        <v>595</v>
      </c>
      <c r="F1" s="167"/>
      <c r="G1" s="167"/>
      <c r="H1" s="167"/>
      <c r="I1" s="167"/>
      <c r="J1" s="167"/>
      <c r="K1" s="167"/>
      <c r="L1" s="167"/>
      <c r="N1" s="158" t="s">
        <v>724</v>
      </c>
      <c r="O1" s="168"/>
      <c r="P1" s="168"/>
      <c r="Q1" s="168"/>
      <c r="R1" s="168"/>
    </row>
    <row r="2" spans="1:21" ht="51" x14ac:dyDescent="0.2">
      <c r="A2" s="3" t="s">
        <v>725</v>
      </c>
      <c r="B2" s="36" t="s">
        <v>525</v>
      </c>
      <c r="C2" s="43" t="s">
        <v>0</v>
      </c>
      <c r="D2" s="43"/>
      <c r="E2" s="1" t="s">
        <v>488</v>
      </c>
      <c r="F2" s="28" t="s">
        <v>587</v>
      </c>
      <c r="G2" s="28" t="s">
        <v>588</v>
      </c>
      <c r="H2" s="28" t="s">
        <v>589</v>
      </c>
      <c r="I2" s="28" t="s">
        <v>590</v>
      </c>
      <c r="J2" s="28" t="s">
        <v>591</v>
      </c>
      <c r="K2" s="28" t="s">
        <v>592</v>
      </c>
      <c r="L2" s="28" t="s">
        <v>593</v>
      </c>
      <c r="M2" s="1"/>
      <c r="N2" s="12" t="s">
        <v>257</v>
      </c>
      <c r="O2" s="12" t="s">
        <v>258</v>
      </c>
      <c r="P2" s="12" t="s">
        <v>259</v>
      </c>
      <c r="Q2" s="12" t="s">
        <v>260</v>
      </c>
      <c r="R2" s="12" t="s">
        <v>261</v>
      </c>
      <c r="S2" s="28"/>
      <c r="T2" s="12" t="s">
        <v>241</v>
      </c>
      <c r="U2" s="12" t="s">
        <v>731</v>
      </c>
    </row>
    <row r="3" spans="1:21" x14ac:dyDescent="0.2">
      <c r="A3" s="8" t="s">
        <v>468</v>
      </c>
      <c r="B3" s="30" t="s">
        <v>673</v>
      </c>
      <c r="C3" s="57" t="s">
        <v>107</v>
      </c>
      <c r="D3" s="57"/>
      <c r="E3" s="11">
        <v>0</v>
      </c>
      <c r="F3" s="11">
        <v>0</v>
      </c>
      <c r="G3" s="11">
        <v>0</v>
      </c>
      <c r="H3" s="11">
        <v>0</v>
      </c>
      <c r="I3" s="11">
        <v>0</v>
      </c>
      <c r="J3" s="11">
        <v>0</v>
      </c>
      <c r="K3" s="11">
        <v>0</v>
      </c>
      <c r="L3" s="11">
        <v>0</v>
      </c>
      <c r="M3" s="14"/>
      <c r="N3" s="14">
        <v>833</v>
      </c>
      <c r="O3" s="14">
        <v>942</v>
      </c>
      <c r="P3" s="14">
        <v>1083</v>
      </c>
      <c r="Q3" s="14">
        <v>1271</v>
      </c>
      <c r="R3" s="14">
        <v>1324</v>
      </c>
      <c r="S3" s="14"/>
      <c r="T3" s="134"/>
      <c r="U3" s="134"/>
    </row>
    <row r="4" spans="1:21" ht="15" customHeight="1" x14ac:dyDescent="0.2">
      <c r="A4" s="8" t="s">
        <v>548</v>
      </c>
      <c r="B4" s="30" t="s">
        <v>674</v>
      </c>
      <c r="C4" s="57" t="s">
        <v>106</v>
      </c>
      <c r="D4" s="57"/>
      <c r="E4" s="11"/>
      <c r="F4" s="11"/>
      <c r="G4" s="11"/>
      <c r="H4" s="11"/>
      <c r="I4" s="11"/>
      <c r="J4" s="11"/>
      <c r="K4" s="11"/>
      <c r="L4" s="11"/>
      <c r="M4" s="14"/>
      <c r="N4" s="14"/>
      <c r="O4" s="14"/>
      <c r="P4" s="14"/>
      <c r="Q4" s="14"/>
      <c r="R4" s="14"/>
      <c r="S4" s="14"/>
      <c r="T4" s="134"/>
      <c r="U4" s="134"/>
    </row>
    <row r="5" spans="1:21" x14ac:dyDescent="0.2">
      <c r="A5" s="8" t="s">
        <v>548</v>
      </c>
      <c r="B5" s="30" t="s">
        <v>675</v>
      </c>
      <c r="C5" s="57" t="s">
        <v>105</v>
      </c>
      <c r="D5" s="57"/>
      <c r="E5" s="11"/>
      <c r="F5" s="11"/>
      <c r="G5" s="11"/>
      <c r="H5" s="11"/>
      <c r="I5" s="11"/>
      <c r="J5" s="11"/>
      <c r="K5" s="11"/>
      <c r="L5" s="11"/>
      <c r="M5" s="14"/>
      <c r="N5" s="14"/>
      <c r="O5" s="14"/>
      <c r="P5" s="14"/>
      <c r="Q5" s="14"/>
      <c r="R5" s="14"/>
      <c r="S5" s="14"/>
      <c r="T5" s="134"/>
      <c r="U5" s="134"/>
    </row>
    <row r="6" spans="1:21" x14ac:dyDescent="0.2">
      <c r="A6" s="8" t="s">
        <v>469</v>
      </c>
      <c r="B6" s="30" t="s">
        <v>676</v>
      </c>
      <c r="C6" s="57" t="s">
        <v>104</v>
      </c>
      <c r="D6" s="57"/>
      <c r="E6" s="11">
        <v>0</v>
      </c>
      <c r="F6" s="11">
        <v>0</v>
      </c>
      <c r="G6" s="11">
        <v>0</v>
      </c>
      <c r="H6" s="11">
        <v>0</v>
      </c>
      <c r="I6" s="11">
        <v>0</v>
      </c>
      <c r="J6" s="11">
        <v>0</v>
      </c>
      <c r="K6" s="11">
        <v>0</v>
      </c>
      <c r="L6" s="11">
        <v>0</v>
      </c>
      <c r="M6" s="14"/>
      <c r="N6" s="14">
        <v>763</v>
      </c>
      <c r="O6" s="14">
        <v>872</v>
      </c>
      <c r="P6" s="14">
        <v>961</v>
      </c>
      <c r="Q6" s="14">
        <v>1035</v>
      </c>
      <c r="R6" s="14">
        <v>1109</v>
      </c>
      <c r="S6" s="14"/>
      <c r="T6" s="134"/>
      <c r="U6" s="134"/>
    </row>
    <row r="7" spans="1:21" ht="15" customHeight="1" x14ac:dyDescent="0.2">
      <c r="A7" s="8" t="s">
        <v>548</v>
      </c>
      <c r="B7" s="30" t="s">
        <v>677</v>
      </c>
      <c r="C7" s="57" t="s">
        <v>103</v>
      </c>
      <c r="D7" s="57"/>
      <c r="E7" s="11"/>
      <c r="F7" s="11"/>
      <c r="G7" s="11"/>
      <c r="H7" s="11"/>
      <c r="I7" s="11"/>
      <c r="J7" s="11"/>
      <c r="K7" s="11"/>
      <c r="L7" s="11"/>
      <c r="M7" s="14"/>
      <c r="N7" s="14"/>
      <c r="O7" s="14"/>
      <c r="P7" s="14"/>
      <c r="Q7" s="14"/>
      <c r="R7" s="14"/>
      <c r="S7" s="14"/>
      <c r="T7" s="134"/>
      <c r="U7" s="134"/>
    </row>
    <row r="8" spans="1:21" x14ac:dyDescent="0.2">
      <c r="A8" s="8" t="s">
        <v>470</v>
      </c>
      <c r="B8" s="30" t="s">
        <v>678</v>
      </c>
      <c r="C8" s="57" t="s">
        <v>102</v>
      </c>
      <c r="D8" s="57"/>
      <c r="E8" s="11">
        <v>0</v>
      </c>
      <c r="F8" s="11">
        <v>0</v>
      </c>
      <c r="G8" s="11">
        <v>0</v>
      </c>
      <c r="H8" s="11">
        <v>0</v>
      </c>
      <c r="I8" s="11">
        <v>0</v>
      </c>
      <c r="J8" s="11">
        <v>0</v>
      </c>
      <c r="K8" s="11">
        <v>0</v>
      </c>
      <c r="L8" s="11">
        <v>0</v>
      </c>
      <c r="M8" s="14"/>
      <c r="N8" s="14">
        <v>694</v>
      </c>
      <c r="O8" s="14">
        <v>738</v>
      </c>
      <c r="P8" s="14">
        <v>792</v>
      </c>
      <c r="Q8" s="14">
        <v>851</v>
      </c>
      <c r="R8" s="14">
        <v>939</v>
      </c>
      <c r="S8" s="14"/>
      <c r="T8" s="134"/>
      <c r="U8" s="134"/>
    </row>
    <row r="9" spans="1:21" x14ac:dyDescent="0.2">
      <c r="A9" s="8" t="s">
        <v>471</v>
      </c>
      <c r="B9" s="30" t="s">
        <v>678</v>
      </c>
      <c r="C9" s="57" t="s">
        <v>102</v>
      </c>
      <c r="D9" s="57"/>
      <c r="E9" s="11">
        <v>0</v>
      </c>
      <c r="F9" s="11">
        <v>0</v>
      </c>
      <c r="G9" s="11">
        <v>0</v>
      </c>
      <c r="H9" s="11">
        <v>0</v>
      </c>
      <c r="I9" s="11">
        <v>0</v>
      </c>
      <c r="J9" s="11">
        <v>0</v>
      </c>
      <c r="K9" s="11">
        <v>0</v>
      </c>
      <c r="L9" s="11">
        <v>0</v>
      </c>
      <c r="M9" s="14"/>
      <c r="N9" s="14">
        <v>717</v>
      </c>
      <c r="O9" s="14">
        <v>843</v>
      </c>
      <c r="P9" s="14">
        <v>931</v>
      </c>
      <c r="Q9" s="14">
        <v>1014</v>
      </c>
      <c r="R9" s="14">
        <v>1091</v>
      </c>
      <c r="S9" s="14"/>
      <c r="T9" s="134"/>
      <c r="U9" s="134"/>
    </row>
    <row r="10" spans="1:21" x14ac:dyDescent="0.2">
      <c r="A10" s="8" t="s">
        <v>472</v>
      </c>
      <c r="B10" s="30" t="s">
        <v>678</v>
      </c>
      <c r="C10" s="57" t="s">
        <v>102</v>
      </c>
      <c r="D10" s="57"/>
      <c r="E10" s="11">
        <v>0</v>
      </c>
      <c r="F10" s="11">
        <v>0</v>
      </c>
      <c r="G10" s="11">
        <v>0</v>
      </c>
      <c r="H10" s="11">
        <v>0</v>
      </c>
      <c r="I10" s="11">
        <v>0</v>
      </c>
      <c r="J10" s="11">
        <v>0</v>
      </c>
      <c r="K10" s="11">
        <v>0</v>
      </c>
      <c r="L10" s="11">
        <v>0</v>
      </c>
      <c r="M10" s="14"/>
      <c r="N10" s="14">
        <v>629</v>
      </c>
      <c r="O10" s="14">
        <v>699</v>
      </c>
      <c r="P10" s="14">
        <v>791</v>
      </c>
      <c r="Q10" s="14">
        <v>907</v>
      </c>
      <c r="R10" s="14">
        <v>978</v>
      </c>
      <c r="S10" s="14"/>
      <c r="T10" s="134"/>
      <c r="U10" s="134"/>
    </row>
    <row r="11" spans="1:21" x14ac:dyDescent="0.2">
      <c r="A11" s="62" t="s">
        <v>734</v>
      </c>
      <c r="B11" s="30" t="s">
        <v>678</v>
      </c>
      <c r="C11" s="57" t="s">
        <v>102</v>
      </c>
      <c r="D11" s="57"/>
      <c r="E11" s="132">
        <v>0.11</v>
      </c>
      <c r="F11" s="132">
        <v>0</v>
      </c>
      <c r="G11" s="132">
        <v>0</v>
      </c>
      <c r="H11" s="132">
        <v>0</v>
      </c>
      <c r="I11" s="132">
        <v>0</v>
      </c>
      <c r="J11" s="132">
        <v>0</v>
      </c>
      <c r="K11" s="132">
        <v>0</v>
      </c>
      <c r="L11" s="132">
        <v>0</v>
      </c>
      <c r="M11" s="134"/>
      <c r="N11" s="14">
        <v>694</v>
      </c>
      <c r="O11" s="14">
        <v>740</v>
      </c>
      <c r="P11" s="14">
        <v>796</v>
      </c>
      <c r="Q11" s="14">
        <v>849</v>
      </c>
      <c r="R11" s="14">
        <v>898</v>
      </c>
      <c r="S11" s="134"/>
      <c r="T11" s="24">
        <v>0.11</v>
      </c>
      <c r="U11" s="24">
        <v>0</v>
      </c>
    </row>
    <row r="12" spans="1:21" x14ac:dyDescent="0.2">
      <c r="A12" s="62" t="s">
        <v>735</v>
      </c>
      <c r="B12" s="30" t="s">
        <v>678</v>
      </c>
      <c r="C12" s="57" t="s">
        <v>102</v>
      </c>
      <c r="D12" s="57"/>
      <c r="E12" s="132">
        <v>0.12</v>
      </c>
      <c r="F12" s="132">
        <v>0</v>
      </c>
      <c r="G12" s="132">
        <v>0.06</v>
      </c>
      <c r="H12" s="132">
        <v>0.06</v>
      </c>
      <c r="I12" s="132">
        <v>0</v>
      </c>
      <c r="J12" s="132">
        <v>0</v>
      </c>
      <c r="K12" s="132">
        <v>0</v>
      </c>
      <c r="L12" s="132">
        <v>0</v>
      </c>
      <c r="M12" s="134"/>
      <c r="N12" s="14">
        <v>648</v>
      </c>
      <c r="O12" s="14">
        <v>867</v>
      </c>
      <c r="P12" s="14">
        <v>952</v>
      </c>
      <c r="Q12" s="14">
        <v>1031</v>
      </c>
      <c r="R12" s="14">
        <v>1097</v>
      </c>
      <c r="S12" s="134"/>
      <c r="T12" s="24">
        <v>0.18</v>
      </c>
      <c r="U12" s="24">
        <v>0</v>
      </c>
    </row>
    <row r="13" spans="1:21" x14ac:dyDescent="0.2">
      <c r="A13" s="62" t="s">
        <v>736</v>
      </c>
      <c r="B13" s="30" t="s">
        <v>678</v>
      </c>
      <c r="C13" s="57" t="s">
        <v>102</v>
      </c>
      <c r="D13" s="57"/>
      <c r="E13" s="132"/>
      <c r="F13" s="132"/>
      <c r="G13" s="132"/>
      <c r="H13" s="132"/>
      <c r="I13" s="132"/>
      <c r="J13" s="132"/>
      <c r="K13" s="132"/>
      <c r="L13" s="132"/>
      <c r="M13" s="134"/>
      <c r="N13" s="14"/>
      <c r="O13" s="14"/>
      <c r="P13" s="14"/>
      <c r="Q13" s="14"/>
      <c r="R13" s="14"/>
      <c r="S13" s="134"/>
      <c r="T13" s="24"/>
      <c r="U13" s="24">
        <v>0</v>
      </c>
    </row>
    <row r="14" spans="1:21" x14ac:dyDescent="0.2">
      <c r="A14" s="62" t="s">
        <v>737</v>
      </c>
      <c r="B14" s="30" t="s">
        <v>678</v>
      </c>
      <c r="C14" s="57" t="s">
        <v>102</v>
      </c>
      <c r="D14" s="57"/>
      <c r="E14" s="132"/>
      <c r="F14" s="132"/>
      <c r="G14" s="132"/>
      <c r="H14" s="132"/>
      <c r="I14" s="132"/>
      <c r="J14" s="132"/>
      <c r="K14" s="132"/>
      <c r="L14" s="132"/>
      <c r="M14" s="134"/>
      <c r="N14" s="14"/>
      <c r="O14" s="14"/>
      <c r="P14" s="14"/>
      <c r="Q14" s="14"/>
      <c r="R14" s="14"/>
      <c r="S14" s="134"/>
      <c r="T14" s="24"/>
      <c r="U14" s="24">
        <v>0</v>
      </c>
    </row>
    <row r="15" spans="1:21" x14ac:dyDescent="0.2">
      <c r="A15" s="62" t="s">
        <v>738</v>
      </c>
      <c r="B15" s="30" t="s">
        <v>678</v>
      </c>
      <c r="C15" s="57" t="s">
        <v>102</v>
      </c>
      <c r="D15" s="57"/>
      <c r="E15" s="132"/>
      <c r="F15" s="132"/>
      <c r="G15" s="132"/>
      <c r="H15" s="132"/>
      <c r="I15" s="132"/>
      <c r="J15" s="132"/>
      <c r="K15" s="132"/>
      <c r="L15" s="132"/>
      <c r="M15" s="134"/>
      <c r="N15" s="14"/>
      <c r="O15" s="14"/>
      <c r="P15" s="14"/>
      <c r="Q15" s="14"/>
      <c r="R15" s="14"/>
      <c r="S15" s="134"/>
      <c r="T15" s="24"/>
      <c r="U15" s="24">
        <v>0</v>
      </c>
    </row>
    <row r="16" spans="1:21" x14ac:dyDescent="0.2">
      <c r="A16" s="62" t="s">
        <v>739</v>
      </c>
      <c r="B16" s="30" t="s">
        <v>678</v>
      </c>
      <c r="C16" s="57" t="s">
        <v>102</v>
      </c>
      <c r="D16" s="57"/>
      <c r="E16" s="132"/>
      <c r="F16" s="132"/>
      <c r="G16" s="132"/>
      <c r="H16" s="132"/>
      <c r="I16" s="132"/>
      <c r="J16" s="132"/>
      <c r="K16" s="132"/>
      <c r="L16" s="132"/>
      <c r="M16" s="134"/>
      <c r="N16" s="14"/>
      <c r="O16" s="14"/>
      <c r="P16" s="14"/>
      <c r="Q16" s="14"/>
      <c r="R16" s="14"/>
      <c r="S16" s="134"/>
      <c r="T16" s="24"/>
      <c r="U16" s="24">
        <v>0</v>
      </c>
    </row>
    <row r="17" spans="1:21" x14ac:dyDescent="0.2">
      <c r="A17" s="8" t="s">
        <v>473</v>
      </c>
      <c r="B17" s="30" t="s">
        <v>679</v>
      </c>
      <c r="C17" s="57" t="s">
        <v>101</v>
      </c>
      <c r="D17" s="57"/>
      <c r="E17" s="11">
        <v>0</v>
      </c>
      <c r="F17" s="11">
        <v>0</v>
      </c>
      <c r="G17" s="11">
        <v>0</v>
      </c>
      <c r="H17" s="11">
        <v>0</v>
      </c>
      <c r="I17" s="11">
        <v>0</v>
      </c>
      <c r="J17" s="11">
        <v>0</v>
      </c>
      <c r="K17" s="11">
        <v>0</v>
      </c>
      <c r="L17" s="11">
        <v>0</v>
      </c>
      <c r="M17" s="14"/>
      <c r="N17" s="14">
        <v>781</v>
      </c>
      <c r="O17" s="14">
        <v>871</v>
      </c>
      <c r="P17" s="14">
        <v>952</v>
      </c>
      <c r="Q17" s="14">
        <v>1017</v>
      </c>
      <c r="R17" s="14">
        <v>1068</v>
      </c>
      <c r="S17" s="14"/>
      <c r="T17" s="134"/>
      <c r="U17" s="134"/>
    </row>
    <row r="18" spans="1:21" x14ac:dyDescent="0.2">
      <c r="A18" s="8" t="s">
        <v>474</v>
      </c>
      <c r="B18" s="30" t="s">
        <v>680</v>
      </c>
      <c r="C18" s="57" t="s">
        <v>100</v>
      </c>
      <c r="D18" s="57"/>
      <c r="E18" s="11">
        <v>0</v>
      </c>
      <c r="F18" s="11">
        <v>0</v>
      </c>
      <c r="G18" s="11">
        <v>0</v>
      </c>
      <c r="H18" s="11">
        <v>0</v>
      </c>
      <c r="I18" s="11">
        <v>0</v>
      </c>
      <c r="J18" s="11">
        <v>0</v>
      </c>
      <c r="K18" s="11">
        <v>0</v>
      </c>
      <c r="L18" s="11">
        <v>0</v>
      </c>
      <c r="M18" s="14"/>
      <c r="N18" s="14">
        <v>782</v>
      </c>
      <c r="O18" s="14">
        <v>924</v>
      </c>
      <c r="P18" s="14">
        <v>1064</v>
      </c>
      <c r="Q18" s="14">
        <v>1293</v>
      </c>
      <c r="R18" s="14">
        <v>1320</v>
      </c>
      <c r="S18" s="14"/>
      <c r="T18" s="134"/>
      <c r="U18" s="134"/>
    </row>
    <row r="20" spans="1:21" x14ac:dyDescent="0.2">
      <c r="A20" s="125" t="s">
        <v>755</v>
      </c>
    </row>
    <row r="21" spans="1:21" ht="14.25" x14ac:dyDescent="0.2">
      <c r="A21" s="131" t="s">
        <v>599</v>
      </c>
    </row>
    <row r="22" spans="1:21" ht="14.25" x14ac:dyDescent="0.2">
      <c r="A22" s="131" t="s">
        <v>601</v>
      </c>
    </row>
  </sheetData>
  <sortState ref="A2:AN16">
    <sortCondition ref="B2:B16"/>
  </sortState>
  <mergeCells count="3">
    <mergeCell ref="A1:C1"/>
    <mergeCell ref="E1:L1"/>
    <mergeCell ref="N1:R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O20"/>
  <sheetViews>
    <sheetView workbookViewId="0">
      <selection sqref="A1:C1"/>
    </sheetView>
  </sheetViews>
  <sheetFormatPr defaultRowHeight="12.75" x14ac:dyDescent="0.2"/>
  <cols>
    <col min="1" max="1" width="9.7109375" customWidth="1"/>
    <col min="2" max="2" width="14.28515625" customWidth="1"/>
    <col min="3" max="3" width="49.85546875" customWidth="1"/>
    <col min="4" max="4" width="3" customWidth="1"/>
    <col min="5" max="5" width="7.85546875" bestFit="1" customWidth="1"/>
    <col min="6" max="6" width="7.5703125" customWidth="1"/>
    <col min="7" max="8" width="6.7109375" customWidth="1"/>
    <col min="9" max="9" width="6.85546875" customWidth="1"/>
    <col min="10" max="11" width="7" customWidth="1"/>
    <col min="12" max="12" width="7.7109375" customWidth="1"/>
    <col min="13" max="13" width="2.28515625" customWidth="1"/>
    <col min="14" max="14" width="8.7109375" bestFit="1" customWidth="1"/>
    <col min="15" max="17" width="5.7109375" bestFit="1" customWidth="1"/>
    <col min="18" max="18" width="7.28515625" bestFit="1" customWidth="1"/>
  </cols>
  <sheetData>
    <row r="1" spans="1:405" x14ac:dyDescent="0.2">
      <c r="A1" s="158" t="s">
        <v>119</v>
      </c>
      <c r="B1" s="158"/>
      <c r="C1" s="158"/>
      <c r="D1" s="134"/>
      <c r="E1" s="167" t="s">
        <v>595</v>
      </c>
      <c r="F1" s="167"/>
      <c r="G1" s="167"/>
      <c r="H1" s="167"/>
      <c r="I1" s="167"/>
      <c r="J1" s="167"/>
      <c r="K1" s="167"/>
      <c r="L1" s="167"/>
      <c r="M1" s="134"/>
      <c r="N1" s="158" t="s">
        <v>724</v>
      </c>
      <c r="O1" s="168"/>
      <c r="P1" s="168"/>
      <c r="Q1" s="168"/>
      <c r="R1" s="168"/>
    </row>
    <row r="2" spans="1:405" s="73" customFormat="1" ht="82.15" customHeight="1" x14ac:dyDescent="0.2">
      <c r="A2" s="3" t="s">
        <v>725</v>
      </c>
      <c r="B2" s="36" t="s">
        <v>525</v>
      </c>
      <c r="C2" s="43" t="s">
        <v>0</v>
      </c>
      <c r="D2" s="43"/>
      <c r="E2" s="1" t="s">
        <v>488</v>
      </c>
      <c r="F2" s="28" t="s">
        <v>587</v>
      </c>
      <c r="G2" s="28" t="s">
        <v>588</v>
      </c>
      <c r="H2" s="28" t="s">
        <v>589</v>
      </c>
      <c r="I2" s="28" t="s">
        <v>590</v>
      </c>
      <c r="J2" s="28" t="s">
        <v>591</v>
      </c>
      <c r="K2" s="28" t="s">
        <v>592</v>
      </c>
      <c r="L2" s="28" t="s">
        <v>593</v>
      </c>
      <c r="M2" s="72"/>
      <c r="N2" s="12" t="s">
        <v>257</v>
      </c>
      <c r="O2" s="12" t="s">
        <v>258</v>
      </c>
      <c r="P2" s="12" t="s">
        <v>259</v>
      </c>
      <c r="Q2" s="12" t="s">
        <v>260</v>
      </c>
      <c r="R2" s="12" t="s">
        <v>261</v>
      </c>
      <c r="S2" s="35"/>
      <c r="T2" s="35"/>
      <c r="U2" s="35"/>
      <c r="V2" s="35"/>
      <c r="W2" s="35"/>
      <c r="X2" s="35"/>
      <c r="Y2" s="35"/>
      <c r="Z2" s="35"/>
      <c r="AA2" s="35"/>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row>
    <row r="3" spans="1:405" s="68" customFormat="1" x14ac:dyDescent="0.2">
      <c r="A3" s="8" t="s">
        <v>548</v>
      </c>
      <c r="B3" s="30" t="s">
        <v>681</v>
      </c>
      <c r="C3" s="57" t="s">
        <v>65</v>
      </c>
      <c r="D3" s="57"/>
      <c r="E3" s="11"/>
      <c r="F3" s="11"/>
      <c r="G3" s="11"/>
      <c r="H3" s="11"/>
      <c r="I3" s="11"/>
      <c r="J3" s="11"/>
      <c r="K3" s="11"/>
      <c r="L3" s="11"/>
      <c r="M3" s="11"/>
      <c r="N3" s="14"/>
      <c r="O3" s="14"/>
      <c r="P3" s="14"/>
      <c r="Q3" s="14"/>
      <c r="R3" s="14"/>
      <c r="S3" s="35"/>
      <c r="T3" s="35"/>
      <c r="U3" s="35"/>
      <c r="V3" s="35"/>
      <c r="W3" s="35"/>
      <c r="X3" s="35"/>
      <c r="Y3" s="35"/>
      <c r="Z3" s="35"/>
      <c r="AA3" s="35"/>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8"/>
      <c r="NR3" s="58"/>
      <c r="NS3" s="58"/>
      <c r="NT3" s="58"/>
      <c r="NU3" s="58"/>
      <c r="NV3" s="58"/>
      <c r="NW3" s="58"/>
      <c r="NX3" s="58"/>
      <c r="NY3" s="58"/>
      <c r="NZ3" s="58"/>
      <c r="OA3" s="58"/>
      <c r="OB3" s="58"/>
      <c r="OC3" s="58"/>
      <c r="OD3" s="58"/>
      <c r="OE3" s="58"/>
      <c r="OF3" s="58"/>
      <c r="OG3" s="58"/>
      <c r="OH3" s="58"/>
      <c r="OI3" s="58"/>
      <c r="OJ3" s="58"/>
      <c r="OK3" s="58"/>
      <c r="OL3" s="58"/>
      <c r="OM3" s="58"/>
      <c r="ON3" s="58"/>
      <c r="OO3" s="58"/>
    </row>
    <row r="4" spans="1:405" s="58" customFormat="1" x14ac:dyDescent="0.2">
      <c r="A4" s="8" t="s">
        <v>417</v>
      </c>
      <c r="B4" s="30" t="s">
        <v>682</v>
      </c>
      <c r="C4" s="57" t="s">
        <v>64</v>
      </c>
      <c r="D4" s="57"/>
      <c r="E4" s="11">
        <v>15.7</v>
      </c>
      <c r="F4" s="11">
        <v>1.57</v>
      </c>
      <c r="G4" s="11">
        <v>9.42</v>
      </c>
      <c r="H4" s="11">
        <v>3.14</v>
      </c>
      <c r="I4" s="11">
        <v>0.314</v>
      </c>
      <c r="J4" s="11">
        <v>0</v>
      </c>
      <c r="K4" s="11">
        <v>0</v>
      </c>
      <c r="L4" s="11">
        <v>0</v>
      </c>
      <c r="M4" s="11"/>
      <c r="N4" s="14">
        <v>217</v>
      </c>
      <c r="O4" s="14">
        <v>407</v>
      </c>
      <c r="P4" s="14">
        <v>606</v>
      </c>
      <c r="Q4" s="14">
        <v>1051</v>
      </c>
      <c r="R4" s="14">
        <v>1263</v>
      </c>
      <c r="S4" s="35"/>
      <c r="T4" s="35"/>
      <c r="U4" s="35"/>
      <c r="V4" s="35"/>
      <c r="W4" s="35"/>
      <c r="X4" s="35"/>
      <c r="Y4" s="35"/>
      <c r="Z4" s="35"/>
      <c r="AA4" s="35"/>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68"/>
      <c r="NR4" s="68"/>
      <c r="NS4" s="68"/>
      <c r="NT4" s="68"/>
      <c r="NU4" s="68"/>
      <c r="NV4" s="68"/>
      <c r="NW4" s="68"/>
      <c r="NX4" s="68"/>
      <c r="NY4" s="68"/>
      <c r="NZ4" s="68"/>
      <c r="OA4" s="68"/>
      <c r="OB4" s="68"/>
      <c r="OC4" s="68"/>
      <c r="OD4" s="68"/>
      <c r="OE4" s="68"/>
      <c r="OF4" s="68"/>
      <c r="OG4" s="68"/>
      <c r="OH4" s="68"/>
      <c r="OI4" s="68"/>
      <c r="OJ4" s="68"/>
      <c r="OK4" s="68"/>
      <c r="OL4" s="68"/>
      <c r="OM4" s="68"/>
      <c r="ON4" s="68"/>
      <c r="OO4" s="68"/>
    </row>
    <row r="5" spans="1:405" s="58" customFormat="1" x14ac:dyDescent="0.2">
      <c r="A5" s="8" t="s">
        <v>420</v>
      </c>
      <c r="B5" s="30" t="s">
        <v>682</v>
      </c>
      <c r="C5" s="57" t="s">
        <v>64</v>
      </c>
      <c r="D5" s="57"/>
      <c r="E5" s="11">
        <v>16.2</v>
      </c>
      <c r="F5" s="11">
        <v>3.24</v>
      </c>
      <c r="G5" s="11">
        <v>6.48</v>
      </c>
      <c r="H5" s="11">
        <v>3.24</v>
      </c>
      <c r="I5" s="11">
        <v>1.4579999999999997</v>
      </c>
      <c r="J5" s="11">
        <v>1.1339999999999999</v>
      </c>
      <c r="K5" s="11">
        <v>0.97199999999999986</v>
      </c>
      <c r="L5" s="11">
        <v>0</v>
      </c>
      <c r="M5" s="11"/>
      <c r="N5" s="14">
        <v>74</v>
      </c>
      <c r="O5" s="14">
        <v>212</v>
      </c>
      <c r="P5" s="14">
        <v>401</v>
      </c>
      <c r="Q5" s="14">
        <v>957</v>
      </c>
      <c r="R5" s="14">
        <v>1165</v>
      </c>
      <c r="S5" s="35"/>
      <c r="T5" s="35"/>
      <c r="U5" s="35"/>
      <c r="V5" s="35"/>
      <c r="W5" s="35"/>
      <c r="X5" s="35"/>
      <c r="Y5" s="35"/>
      <c r="Z5" s="35"/>
      <c r="AA5" s="35"/>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68"/>
      <c r="NR5" s="68"/>
      <c r="NS5" s="68"/>
      <c r="NT5" s="68"/>
      <c r="NU5" s="68"/>
      <c r="NV5" s="68"/>
      <c r="NW5" s="68"/>
      <c r="NX5" s="68"/>
      <c r="NY5" s="68"/>
      <c r="NZ5" s="68"/>
      <c r="OA5" s="68"/>
      <c r="OB5" s="68"/>
      <c r="OC5" s="68"/>
      <c r="OD5" s="68"/>
      <c r="OE5" s="68"/>
      <c r="OF5" s="68"/>
      <c r="OG5" s="68"/>
      <c r="OH5" s="68"/>
      <c r="OI5" s="68"/>
      <c r="OJ5" s="68"/>
      <c r="OK5" s="68"/>
      <c r="OL5" s="68"/>
      <c r="OM5" s="68"/>
      <c r="ON5" s="68"/>
      <c r="OO5" s="68"/>
    </row>
    <row r="6" spans="1:405" s="58" customFormat="1" x14ac:dyDescent="0.2">
      <c r="A6" s="8" t="s">
        <v>421</v>
      </c>
      <c r="B6" s="30" t="s">
        <v>682</v>
      </c>
      <c r="C6" s="57" t="s">
        <v>64</v>
      </c>
      <c r="D6" s="57"/>
      <c r="E6" s="11">
        <v>15.9</v>
      </c>
      <c r="F6" s="11">
        <v>1.59</v>
      </c>
      <c r="G6" s="11">
        <v>7.95</v>
      </c>
      <c r="H6" s="11">
        <v>3.18</v>
      </c>
      <c r="I6" s="11">
        <v>0.95400000000000007</v>
      </c>
      <c r="J6" s="11">
        <v>0.79500000000000004</v>
      </c>
      <c r="K6" s="11">
        <v>0.95400000000000007</v>
      </c>
      <c r="L6" s="11">
        <v>0</v>
      </c>
      <c r="M6" s="11"/>
      <c r="N6" s="14">
        <v>81</v>
      </c>
      <c r="O6" s="14">
        <v>217</v>
      </c>
      <c r="P6" s="14">
        <v>405</v>
      </c>
      <c r="Q6" s="14"/>
      <c r="R6" s="14">
        <v>1033</v>
      </c>
      <c r="S6" s="35"/>
      <c r="T6" s="35"/>
      <c r="U6" s="35"/>
      <c r="V6" s="35"/>
      <c r="W6" s="35"/>
      <c r="X6" s="35"/>
      <c r="Y6" s="35"/>
      <c r="Z6" s="35"/>
      <c r="AA6" s="35"/>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68"/>
      <c r="NR6" s="68"/>
      <c r="NS6" s="68"/>
      <c r="NT6" s="68"/>
      <c r="NU6" s="68"/>
      <c r="NV6" s="68"/>
      <c r="NW6" s="68"/>
      <c r="NX6" s="68"/>
      <c r="NY6" s="68"/>
      <c r="NZ6" s="68"/>
      <c r="OA6" s="68"/>
      <c r="OB6" s="68"/>
      <c r="OC6" s="68"/>
      <c r="OD6" s="68"/>
      <c r="OE6" s="68"/>
      <c r="OF6" s="68"/>
      <c r="OG6" s="68"/>
      <c r="OH6" s="68"/>
      <c r="OI6" s="68"/>
      <c r="OJ6" s="68"/>
      <c r="OK6" s="68"/>
      <c r="OL6" s="68"/>
      <c r="OM6" s="68"/>
      <c r="ON6" s="68"/>
      <c r="OO6" s="68"/>
    </row>
    <row r="7" spans="1:405" s="68" customFormat="1" x14ac:dyDescent="0.2">
      <c r="A7" s="8" t="s">
        <v>422</v>
      </c>
      <c r="B7" s="30" t="s">
        <v>682</v>
      </c>
      <c r="C7" s="57" t="s">
        <v>64</v>
      </c>
      <c r="D7" s="57"/>
      <c r="E7" s="11">
        <v>16.399999999999999</v>
      </c>
      <c r="F7" s="11">
        <v>1.64</v>
      </c>
      <c r="G7" s="11">
        <v>6.56</v>
      </c>
      <c r="H7" s="11">
        <v>4.92</v>
      </c>
      <c r="I7" s="11">
        <v>1.64</v>
      </c>
      <c r="J7" s="11">
        <v>1.1479999999999999</v>
      </c>
      <c r="K7" s="11">
        <v>1.3119999999999998</v>
      </c>
      <c r="L7" s="11">
        <v>0</v>
      </c>
      <c r="M7" s="11"/>
      <c r="N7" s="14">
        <v>77</v>
      </c>
      <c r="O7" s="14">
        <v>216</v>
      </c>
      <c r="P7" s="14">
        <v>403</v>
      </c>
      <c r="Q7" s="14"/>
      <c r="R7" s="14">
        <v>971</v>
      </c>
      <c r="S7" s="35"/>
      <c r="T7" s="35"/>
      <c r="U7" s="35"/>
      <c r="V7" s="35"/>
      <c r="W7" s="35"/>
      <c r="X7" s="35"/>
      <c r="Y7" s="35"/>
      <c r="Z7" s="35"/>
      <c r="AA7" s="35"/>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row>
    <row r="8" spans="1:405" s="68" customFormat="1" x14ac:dyDescent="0.2">
      <c r="A8" s="8" t="s">
        <v>423</v>
      </c>
      <c r="B8" s="30" t="s">
        <v>682</v>
      </c>
      <c r="C8" s="57" t="s">
        <v>64</v>
      </c>
      <c r="D8" s="57"/>
      <c r="E8" s="11">
        <v>12.7</v>
      </c>
      <c r="F8" s="11">
        <v>0.63500000000000001</v>
      </c>
      <c r="G8" s="11">
        <v>8.89</v>
      </c>
      <c r="H8" s="11">
        <v>3.81</v>
      </c>
      <c r="I8" s="11">
        <v>0.254</v>
      </c>
      <c r="J8" s="11">
        <v>0</v>
      </c>
      <c r="K8" s="11">
        <v>0</v>
      </c>
      <c r="L8" s="11">
        <v>0</v>
      </c>
      <c r="M8" s="11"/>
      <c r="N8" s="14">
        <v>82</v>
      </c>
      <c r="O8" s="14">
        <v>212</v>
      </c>
      <c r="P8" s="14">
        <v>381</v>
      </c>
      <c r="Q8" s="14">
        <v>757</v>
      </c>
      <c r="R8" s="14">
        <v>1076</v>
      </c>
      <c r="S8" s="35"/>
      <c r="T8" s="35"/>
      <c r="U8" s="35"/>
      <c r="V8" s="35"/>
      <c r="W8" s="35"/>
      <c r="X8" s="35"/>
      <c r="Y8" s="35"/>
      <c r="Z8" s="35"/>
      <c r="AA8" s="35"/>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row>
    <row r="9" spans="1:405" s="68" customFormat="1" x14ac:dyDescent="0.2">
      <c r="A9" s="8" t="s">
        <v>427</v>
      </c>
      <c r="B9" s="30" t="s">
        <v>682</v>
      </c>
      <c r="C9" s="57" t="s">
        <v>64</v>
      </c>
      <c r="D9" s="57"/>
      <c r="E9" s="11">
        <v>1.74</v>
      </c>
      <c r="F9" s="11">
        <v>6.9599999999999995E-2</v>
      </c>
      <c r="G9" s="11">
        <v>0.87</v>
      </c>
      <c r="H9" s="11">
        <v>0.52200000000000002</v>
      </c>
      <c r="I9" s="11">
        <v>0.13919999999999999</v>
      </c>
      <c r="J9" s="11">
        <v>8.6999999999999994E-2</v>
      </c>
      <c r="K9" s="11">
        <v>0</v>
      </c>
      <c r="L9" s="11">
        <v>0</v>
      </c>
      <c r="M9" s="11"/>
      <c r="N9" s="14">
        <v>73</v>
      </c>
      <c r="O9" s="14">
        <v>163</v>
      </c>
      <c r="P9" s="14">
        <v>349</v>
      </c>
      <c r="Q9" s="14">
        <v>1038</v>
      </c>
      <c r="R9" s="14">
        <v>1310</v>
      </c>
      <c r="S9" s="35"/>
      <c r="T9" s="35"/>
      <c r="U9" s="35"/>
      <c r="V9" s="35"/>
      <c r="W9" s="35"/>
      <c r="X9" s="35"/>
      <c r="Y9" s="35"/>
      <c r="Z9" s="35"/>
      <c r="AA9" s="35"/>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row>
    <row r="10" spans="1:405" s="68" customFormat="1" x14ac:dyDescent="0.2">
      <c r="A10" s="8" t="s">
        <v>418</v>
      </c>
      <c r="B10" s="30" t="s">
        <v>682</v>
      </c>
      <c r="C10" s="57" t="s">
        <v>64</v>
      </c>
      <c r="D10" s="57"/>
      <c r="E10" s="11">
        <v>2.0099999999999998</v>
      </c>
      <c r="F10" s="11">
        <v>0.14069999999999999</v>
      </c>
      <c r="G10" s="11">
        <v>1.4069999999999998</v>
      </c>
      <c r="H10" s="11">
        <v>0.40199999999999997</v>
      </c>
      <c r="I10" s="11">
        <v>0</v>
      </c>
      <c r="J10" s="11">
        <v>0</v>
      </c>
      <c r="K10" s="11">
        <v>0</v>
      </c>
      <c r="L10" s="11">
        <v>0</v>
      </c>
      <c r="M10" s="11"/>
      <c r="N10" s="14">
        <v>203</v>
      </c>
      <c r="O10" s="14">
        <v>342</v>
      </c>
      <c r="P10" s="14">
        <v>511</v>
      </c>
      <c r="Q10" s="14">
        <v>715</v>
      </c>
      <c r="R10" s="14">
        <v>1107</v>
      </c>
      <c r="S10" s="52"/>
      <c r="T10" s="52"/>
      <c r="U10" s="52"/>
      <c r="V10" s="52"/>
      <c r="W10" s="52"/>
      <c r="X10" s="52"/>
      <c r="Y10" s="52"/>
      <c r="Z10" s="52"/>
      <c r="AA10" s="52"/>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row>
    <row r="11" spans="1:405" s="68" customFormat="1" x14ac:dyDescent="0.2">
      <c r="A11" s="8" t="s">
        <v>419</v>
      </c>
      <c r="B11" s="30" t="s">
        <v>682</v>
      </c>
      <c r="C11" s="57" t="s">
        <v>64</v>
      </c>
      <c r="D11" s="57"/>
      <c r="E11" s="11">
        <v>5.21</v>
      </c>
      <c r="F11" s="11">
        <v>0.15629999999999999</v>
      </c>
      <c r="G11" s="11">
        <v>2.605</v>
      </c>
      <c r="H11" s="11">
        <v>1.042</v>
      </c>
      <c r="I11" s="11">
        <v>0.52100000000000002</v>
      </c>
      <c r="J11" s="11">
        <v>0.36469999999999997</v>
      </c>
      <c r="K11" s="11">
        <v>0.26050000000000001</v>
      </c>
      <c r="L11" s="11">
        <v>0</v>
      </c>
      <c r="M11" s="11"/>
      <c r="N11" s="14">
        <v>85</v>
      </c>
      <c r="O11" s="14">
        <v>314</v>
      </c>
      <c r="P11" s="14">
        <v>527</v>
      </c>
      <c r="Q11" s="14">
        <v>834</v>
      </c>
      <c r="R11" s="14">
        <v>1263</v>
      </c>
      <c r="S11" s="35"/>
      <c r="T11" s="35"/>
      <c r="U11" s="35"/>
      <c r="V11" s="35"/>
      <c r="W11" s="35"/>
      <c r="X11" s="35"/>
      <c r="Y11" s="35"/>
      <c r="Z11" s="35"/>
      <c r="AA11" s="35"/>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row>
    <row r="12" spans="1:405" s="68" customFormat="1" x14ac:dyDescent="0.2">
      <c r="A12" s="8" t="s">
        <v>424</v>
      </c>
      <c r="B12" s="30" t="s">
        <v>682</v>
      </c>
      <c r="C12" s="57" t="s">
        <v>64</v>
      </c>
      <c r="D12" s="57"/>
      <c r="E12" s="11">
        <v>1.8</v>
      </c>
      <c r="F12" s="11">
        <v>3.6000000000000004E-2</v>
      </c>
      <c r="G12" s="11">
        <v>1.44</v>
      </c>
      <c r="H12" s="11">
        <v>0.36</v>
      </c>
      <c r="I12" s="11">
        <v>0</v>
      </c>
      <c r="J12" s="11">
        <v>0</v>
      </c>
      <c r="K12" s="11">
        <v>0</v>
      </c>
      <c r="L12" s="11">
        <v>0</v>
      </c>
      <c r="M12" s="11"/>
      <c r="N12" s="14">
        <v>165</v>
      </c>
      <c r="O12" s="14">
        <v>402</v>
      </c>
      <c r="P12" s="14">
        <v>573</v>
      </c>
      <c r="Q12" s="14">
        <v>874</v>
      </c>
      <c r="R12" s="14">
        <v>1135</v>
      </c>
      <c r="S12" s="35"/>
      <c r="T12" s="35"/>
      <c r="U12" s="35"/>
      <c r="V12" s="35"/>
      <c r="W12" s="35"/>
      <c r="X12" s="35"/>
      <c r="Y12" s="35"/>
      <c r="Z12" s="35"/>
      <c r="AA12" s="35"/>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66"/>
    </row>
    <row r="13" spans="1:405" s="68" customFormat="1" x14ac:dyDescent="0.2">
      <c r="A13" s="8" t="s">
        <v>425</v>
      </c>
      <c r="B13" s="30" t="s">
        <v>682</v>
      </c>
      <c r="C13" s="57" t="s">
        <v>64</v>
      </c>
      <c r="D13" s="57"/>
      <c r="E13" s="11">
        <v>0.33</v>
      </c>
      <c r="F13" s="11">
        <v>0</v>
      </c>
      <c r="G13" s="11">
        <v>9.9000000000000005E-2</v>
      </c>
      <c r="H13" s="11">
        <v>0.19800000000000001</v>
      </c>
      <c r="I13" s="11">
        <v>2.9700000000000001E-2</v>
      </c>
      <c r="J13" s="11">
        <v>1.6500000000000001E-2</v>
      </c>
      <c r="K13" s="11">
        <v>6.6E-3</v>
      </c>
      <c r="L13" s="11">
        <v>0</v>
      </c>
      <c r="M13" s="11"/>
      <c r="N13" s="14">
        <v>82</v>
      </c>
      <c r="O13" s="14">
        <v>218</v>
      </c>
      <c r="P13" s="14">
        <v>511</v>
      </c>
      <c r="Q13" s="14">
        <v>935</v>
      </c>
      <c r="R13" s="14">
        <v>1493</v>
      </c>
      <c r="S13" s="35"/>
      <c r="T13" s="35"/>
      <c r="U13" s="35"/>
      <c r="V13" s="35"/>
      <c r="W13" s="35"/>
      <c r="X13" s="35"/>
      <c r="Y13" s="35"/>
      <c r="Z13" s="35"/>
      <c r="AA13" s="35"/>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row>
    <row r="14" spans="1:405" s="66" customFormat="1" x14ac:dyDescent="0.2">
      <c r="A14" s="8" t="s">
        <v>426</v>
      </c>
      <c r="B14" s="30" t="s">
        <v>682</v>
      </c>
      <c r="C14" s="57" t="s">
        <v>64</v>
      </c>
      <c r="D14" s="57"/>
      <c r="E14" s="11">
        <v>4.1100000000000003</v>
      </c>
      <c r="F14" s="11">
        <v>1.2330000000000001</v>
      </c>
      <c r="G14" s="11">
        <v>2.8770000000000007</v>
      </c>
      <c r="H14" s="11">
        <v>0.20550000000000002</v>
      </c>
      <c r="I14" s="11">
        <v>0</v>
      </c>
      <c r="J14" s="11">
        <v>0</v>
      </c>
      <c r="K14" s="11">
        <v>0</v>
      </c>
      <c r="L14" s="11">
        <v>0</v>
      </c>
      <c r="M14" s="11"/>
      <c r="N14" s="14">
        <v>99</v>
      </c>
      <c r="O14" s="14">
        <v>181</v>
      </c>
      <c r="P14" s="14">
        <v>334</v>
      </c>
      <c r="Q14" s="14">
        <v>531</v>
      </c>
      <c r="R14" s="14">
        <v>848</v>
      </c>
      <c r="S14" s="35"/>
      <c r="T14" s="35"/>
      <c r="U14" s="35"/>
      <c r="V14" s="35"/>
      <c r="W14" s="35"/>
      <c r="X14" s="35"/>
      <c r="Y14" s="35"/>
      <c r="Z14" s="35"/>
      <c r="AA14" s="35"/>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68"/>
      <c r="NR14" s="68"/>
      <c r="NS14" s="68"/>
      <c r="NT14" s="68"/>
      <c r="NU14" s="68"/>
      <c r="NV14" s="68"/>
      <c r="NW14" s="68"/>
      <c r="NX14" s="68"/>
      <c r="NY14" s="68"/>
      <c r="NZ14" s="68"/>
      <c r="OA14" s="68"/>
      <c r="OB14" s="68"/>
      <c r="OC14" s="68"/>
      <c r="OD14" s="68"/>
      <c r="OE14" s="68"/>
      <c r="OF14" s="68"/>
      <c r="OG14" s="68"/>
      <c r="OH14" s="68"/>
      <c r="OI14" s="68"/>
      <c r="OJ14" s="68"/>
      <c r="OK14" s="68"/>
      <c r="OL14" s="68"/>
      <c r="OM14" s="68"/>
      <c r="ON14" s="68"/>
      <c r="OO14" s="68"/>
    </row>
    <row r="15" spans="1:405" s="68" customFormat="1" x14ac:dyDescent="0.2">
      <c r="A15" s="8" t="s">
        <v>548</v>
      </c>
      <c r="B15" s="30" t="s">
        <v>683</v>
      </c>
      <c r="C15" s="57" t="s">
        <v>63</v>
      </c>
      <c r="D15" s="57"/>
      <c r="E15" s="11"/>
      <c r="F15" s="11"/>
      <c r="G15" s="11"/>
      <c r="H15" s="11"/>
      <c r="I15" s="11"/>
      <c r="J15" s="11"/>
      <c r="K15" s="11"/>
      <c r="L15" s="11"/>
      <c r="M15" s="11"/>
      <c r="N15" s="14"/>
      <c r="O15" s="14"/>
      <c r="P15" s="14"/>
      <c r="Q15" s="14"/>
      <c r="R15" s="14"/>
      <c r="S15" s="34"/>
      <c r="T15" s="34"/>
      <c r="U15" s="34"/>
      <c r="V15" s="34"/>
      <c r="W15" s="34"/>
      <c r="X15" s="34"/>
      <c r="Y15" s="34"/>
      <c r="Z15" s="34"/>
      <c r="AA15" s="34"/>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row>
    <row r="16" spans="1:405" s="68" customFormat="1" x14ac:dyDescent="0.2">
      <c r="A16" s="8" t="s">
        <v>548</v>
      </c>
      <c r="B16" s="30" t="s">
        <v>684</v>
      </c>
      <c r="C16" s="57" t="s">
        <v>62</v>
      </c>
      <c r="D16" s="57"/>
      <c r="E16" s="11"/>
      <c r="F16" s="11"/>
      <c r="G16" s="11"/>
      <c r="H16" s="11"/>
      <c r="I16" s="11"/>
      <c r="J16" s="11"/>
      <c r="K16" s="11"/>
      <c r="L16" s="11"/>
      <c r="M16" s="11"/>
      <c r="N16" s="14"/>
      <c r="O16" s="14"/>
      <c r="P16" s="14"/>
      <c r="Q16" s="14"/>
      <c r="R16" s="14"/>
      <c r="S16" s="35"/>
      <c r="T16" s="35"/>
      <c r="U16" s="35"/>
      <c r="V16" s="35"/>
      <c r="W16" s="35"/>
      <c r="X16" s="35"/>
      <c r="Y16" s="35"/>
      <c r="Z16" s="35"/>
      <c r="AA16" s="35"/>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8"/>
      <c r="NR16" s="58"/>
      <c r="NS16" s="58"/>
      <c r="NT16" s="58"/>
      <c r="NU16" s="58"/>
      <c r="NV16" s="58"/>
      <c r="NW16" s="58"/>
      <c r="NX16" s="58"/>
      <c r="NY16" s="58"/>
      <c r="NZ16" s="58"/>
      <c r="OA16" s="58"/>
      <c r="OB16" s="58"/>
      <c r="OC16" s="58"/>
      <c r="OD16" s="58"/>
      <c r="OE16" s="58"/>
      <c r="OF16" s="58"/>
      <c r="OG16" s="58"/>
      <c r="OH16" s="58"/>
      <c r="OI16" s="58"/>
      <c r="OJ16" s="58"/>
      <c r="OK16" s="58"/>
      <c r="OL16" s="58"/>
      <c r="OM16" s="58"/>
      <c r="ON16" s="58"/>
      <c r="OO16" s="58"/>
    </row>
    <row r="17" spans="1:405" s="68" customFormat="1" ht="16.149999999999999" customHeight="1" x14ac:dyDescent="0.2">
      <c r="A17" s="8" t="s">
        <v>548</v>
      </c>
      <c r="B17" s="30" t="s">
        <v>685</v>
      </c>
      <c r="C17" s="57" t="s">
        <v>61</v>
      </c>
      <c r="D17" s="57"/>
      <c r="E17" s="11"/>
      <c r="F17" s="11"/>
      <c r="G17" s="11"/>
      <c r="H17" s="11"/>
      <c r="I17" s="11"/>
      <c r="J17" s="11"/>
      <c r="K17" s="11"/>
      <c r="L17" s="11"/>
      <c r="M17" s="11"/>
      <c r="N17" s="14"/>
      <c r="O17" s="14"/>
      <c r="P17" s="14"/>
      <c r="Q17" s="14"/>
      <c r="R17" s="14"/>
      <c r="S17" s="35"/>
      <c r="T17" s="35"/>
      <c r="U17" s="35"/>
      <c r="V17" s="35"/>
      <c r="W17" s="35"/>
      <c r="X17" s="35"/>
      <c r="Y17" s="35"/>
      <c r="Z17" s="35"/>
      <c r="AA17" s="35"/>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8"/>
      <c r="NR17" s="58"/>
      <c r="NS17" s="58"/>
      <c r="NT17" s="58"/>
      <c r="NU17" s="58"/>
      <c r="NV17" s="58"/>
      <c r="NW17" s="58"/>
      <c r="NX17" s="58"/>
      <c r="NY17" s="58"/>
      <c r="NZ17" s="58"/>
      <c r="OA17" s="58"/>
      <c r="OB17" s="58"/>
      <c r="OC17" s="58"/>
      <c r="OD17" s="58"/>
      <c r="OE17" s="58"/>
      <c r="OF17" s="58"/>
      <c r="OG17" s="58"/>
      <c r="OH17" s="58"/>
      <c r="OI17" s="58"/>
      <c r="OJ17" s="58"/>
      <c r="OK17" s="58"/>
      <c r="OL17" s="58"/>
      <c r="OM17" s="58"/>
      <c r="ON17" s="58"/>
      <c r="OO17" s="58"/>
    </row>
    <row r="19" spans="1:405" ht="14.25" x14ac:dyDescent="0.2">
      <c r="A19" s="131" t="s">
        <v>599</v>
      </c>
    </row>
    <row r="20" spans="1:405" ht="14.25" x14ac:dyDescent="0.2">
      <c r="A20" s="131" t="s">
        <v>601</v>
      </c>
    </row>
  </sheetData>
  <sortState ref="A2:OS26">
    <sortCondition ref="B2:B26"/>
  </sortState>
  <mergeCells count="3">
    <mergeCell ref="A1:C1"/>
    <mergeCell ref="E1:L1"/>
    <mergeCell ref="N1:R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73"/>
  <sheetViews>
    <sheetView workbookViewId="0">
      <pane ySplit="2" topLeftCell="A3" activePane="bottomLeft" state="frozen"/>
      <selection pane="bottomLeft" sqref="A1:C1"/>
    </sheetView>
  </sheetViews>
  <sheetFormatPr defaultRowHeight="12.75" x14ac:dyDescent="0.2"/>
  <cols>
    <col min="1" max="1" width="12.140625" customWidth="1"/>
    <col min="2" max="2" width="16.85546875" customWidth="1"/>
    <col min="3" max="3" width="52.7109375" style="137" customWidth="1"/>
    <col min="4" max="4" width="2.28515625" style="137" customWidth="1"/>
    <col min="5" max="5" width="7.28515625" customWidth="1"/>
    <col min="6" max="7" width="7" customWidth="1"/>
    <col min="8" max="8" width="7.28515625" customWidth="1"/>
    <col min="9" max="9" width="7.140625" customWidth="1"/>
    <col min="10" max="10" width="8" customWidth="1"/>
    <col min="11" max="12" width="7.5703125" customWidth="1"/>
    <col min="13" max="13" width="2.7109375" customWidth="1"/>
    <col min="14" max="14" width="9.28515625" customWidth="1"/>
    <col min="15" max="15" width="10.28515625" customWidth="1"/>
    <col min="16" max="16" width="2.42578125" customWidth="1"/>
    <col min="17" max="17" width="8.7109375" customWidth="1"/>
    <col min="18" max="20" width="5.7109375" customWidth="1"/>
    <col min="21" max="21" width="7.28515625" customWidth="1"/>
    <col min="22" max="22" width="2.140625" customWidth="1"/>
    <col min="23" max="25" width="9.140625" customWidth="1"/>
    <col min="26" max="26" width="2.28515625" customWidth="1"/>
    <col min="27" max="28" width="11.7109375" customWidth="1"/>
    <col min="29" max="29" width="7.7109375" customWidth="1"/>
    <col min="30" max="30" width="12.42578125" customWidth="1"/>
    <col min="31" max="31" width="2.140625" customWidth="1"/>
    <col min="32" max="32" width="6.28515625" bestFit="1" customWidth="1"/>
    <col min="33" max="33" width="6.85546875" bestFit="1" customWidth="1"/>
  </cols>
  <sheetData>
    <row r="1" spans="1:414" x14ac:dyDescent="0.2">
      <c r="A1" s="159" t="s">
        <v>119</v>
      </c>
      <c r="B1" s="165"/>
      <c r="C1" s="166"/>
      <c r="D1" s="144"/>
      <c r="E1" s="167" t="s">
        <v>595</v>
      </c>
      <c r="F1" s="167"/>
      <c r="G1" s="167"/>
      <c r="H1" s="167"/>
      <c r="I1" s="167"/>
      <c r="J1" s="167"/>
      <c r="K1" s="167"/>
      <c r="L1" s="167"/>
      <c r="M1" s="134"/>
      <c r="N1" s="159" t="s">
        <v>493</v>
      </c>
      <c r="O1" s="166"/>
      <c r="P1" s="134"/>
      <c r="Q1" s="158" t="s">
        <v>724</v>
      </c>
      <c r="R1" s="168"/>
      <c r="S1" s="168"/>
      <c r="T1" s="168"/>
      <c r="U1" s="168"/>
      <c r="V1" s="134"/>
      <c r="W1" s="159" t="s">
        <v>746</v>
      </c>
      <c r="X1" s="165"/>
      <c r="Y1" s="166"/>
      <c r="Z1" s="134"/>
      <c r="AA1" s="159" t="s">
        <v>747</v>
      </c>
      <c r="AB1" s="165"/>
      <c r="AC1" s="165"/>
      <c r="AD1" s="166"/>
      <c r="AE1" s="134"/>
      <c r="AF1" s="134"/>
      <c r="AG1" s="134"/>
    </row>
    <row r="2" spans="1:414" s="73" customFormat="1" ht="52.5" x14ac:dyDescent="0.2">
      <c r="A2" s="3" t="s">
        <v>727</v>
      </c>
      <c r="B2" s="36" t="s">
        <v>525</v>
      </c>
      <c r="C2" s="43" t="s">
        <v>0</v>
      </c>
      <c r="D2" s="43"/>
      <c r="E2" s="1" t="s">
        <v>488</v>
      </c>
      <c r="F2" s="28" t="s">
        <v>587</v>
      </c>
      <c r="G2" s="28" t="s">
        <v>588</v>
      </c>
      <c r="H2" s="28" t="s">
        <v>589</v>
      </c>
      <c r="I2" s="28" t="s">
        <v>590</v>
      </c>
      <c r="J2" s="28" t="s">
        <v>591</v>
      </c>
      <c r="K2" s="28" t="s">
        <v>592</v>
      </c>
      <c r="L2" s="28" t="s">
        <v>593</v>
      </c>
      <c r="M2" s="12"/>
      <c r="N2" s="1" t="s">
        <v>490</v>
      </c>
      <c r="O2" s="80" t="s">
        <v>491</v>
      </c>
      <c r="P2" s="1"/>
      <c r="Q2" s="12" t="s">
        <v>257</v>
      </c>
      <c r="R2" s="12" t="s">
        <v>258</v>
      </c>
      <c r="S2" s="12" t="s">
        <v>259</v>
      </c>
      <c r="T2" s="12" t="s">
        <v>260</v>
      </c>
      <c r="U2" s="12" t="s">
        <v>261</v>
      </c>
      <c r="V2" s="12"/>
      <c r="W2" s="1" t="s">
        <v>262</v>
      </c>
      <c r="X2" s="1" t="s">
        <v>263</v>
      </c>
      <c r="Y2" s="1" t="s">
        <v>264</v>
      </c>
      <c r="Z2" s="1"/>
      <c r="AA2" s="1" t="s">
        <v>265</v>
      </c>
      <c r="AB2" s="1" t="s">
        <v>266</v>
      </c>
      <c r="AC2" s="1" t="s">
        <v>269</v>
      </c>
      <c r="AD2" s="1" t="s">
        <v>267</v>
      </c>
      <c r="AE2" s="1"/>
      <c r="AF2" s="12" t="s">
        <v>241</v>
      </c>
      <c r="AG2" s="12" t="s">
        <v>731</v>
      </c>
      <c r="AH2" s="51"/>
      <c r="AI2" s="35"/>
      <c r="AJ2" s="35"/>
      <c r="AK2" s="35"/>
      <c r="AL2" s="35"/>
      <c r="AM2" s="35"/>
      <c r="AN2" s="35"/>
      <c r="AO2" s="35"/>
      <c r="AP2" s="35"/>
      <c r="AQ2" s="35"/>
      <c r="AR2" s="35"/>
      <c r="AS2" s="35"/>
      <c r="AT2" s="35"/>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row>
    <row r="3" spans="1:414" s="68" customFormat="1" x14ac:dyDescent="0.2">
      <c r="A3" s="8" t="s">
        <v>434</v>
      </c>
      <c r="B3" s="30" t="s">
        <v>686</v>
      </c>
      <c r="C3" s="57" t="s">
        <v>99</v>
      </c>
      <c r="D3" s="57"/>
      <c r="E3" s="40">
        <v>0.28000000000000003</v>
      </c>
      <c r="F3" s="11">
        <v>0</v>
      </c>
      <c r="G3" s="11">
        <v>1.6800000000000002E-2</v>
      </c>
      <c r="H3" s="11">
        <v>0.252</v>
      </c>
      <c r="I3" s="11">
        <v>5.6000000000000008E-3</v>
      </c>
      <c r="J3" s="11">
        <v>0</v>
      </c>
      <c r="K3" s="11">
        <v>0</v>
      </c>
      <c r="L3" s="11">
        <v>0</v>
      </c>
      <c r="M3" s="6"/>
      <c r="N3" s="6"/>
      <c r="P3" s="6"/>
      <c r="Q3" s="6">
        <v>573</v>
      </c>
      <c r="R3" s="6">
        <v>629</v>
      </c>
      <c r="S3" s="6">
        <v>684</v>
      </c>
      <c r="T3" s="6">
        <v>730</v>
      </c>
      <c r="U3" s="6">
        <v>778</v>
      </c>
      <c r="V3" s="6"/>
      <c r="W3" s="6"/>
      <c r="X3" s="6"/>
      <c r="Y3" s="6"/>
      <c r="Z3" s="6"/>
      <c r="AA3" s="6"/>
      <c r="AB3" s="6"/>
      <c r="AC3" s="6"/>
      <c r="AD3" s="6"/>
      <c r="AE3" s="6"/>
      <c r="AF3" s="11">
        <v>0.68</v>
      </c>
      <c r="AG3" s="11">
        <v>0.14000000000000001</v>
      </c>
      <c r="AH3" s="50"/>
      <c r="AI3" s="35"/>
      <c r="AJ3" s="35"/>
      <c r="AK3" s="35"/>
      <c r="AL3" s="35"/>
      <c r="AM3" s="35"/>
      <c r="AN3" s="35"/>
      <c r="AO3" s="35"/>
      <c r="AP3" s="35"/>
      <c r="AQ3" s="35"/>
      <c r="AR3" s="35"/>
      <c r="AS3" s="35"/>
      <c r="AT3" s="35"/>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8"/>
      <c r="OK3" s="58"/>
      <c r="OL3" s="58"/>
      <c r="OM3" s="58"/>
      <c r="ON3" s="50"/>
      <c r="OO3" s="50"/>
      <c r="OP3" s="50"/>
      <c r="OQ3" s="50"/>
      <c r="OR3" s="50"/>
      <c r="OS3" s="50"/>
      <c r="OT3" s="50"/>
      <c r="OU3" s="50"/>
      <c r="OV3" s="50"/>
      <c r="OW3" s="50"/>
      <c r="OX3" s="50"/>
    </row>
    <row r="4" spans="1:414" s="68" customFormat="1" x14ac:dyDescent="0.2">
      <c r="A4" s="7" t="s">
        <v>435</v>
      </c>
      <c r="B4" s="30" t="s">
        <v>687</v>
      </c>
      <c r="C4" s="57" t="s">
        <v>98</v>
      </c>
      <c r="D4" s="57"/>
      <c r="E4" s="11">
        <v>6.77</v>
      </c>
      <c r="F4" s="11">
        <v>0</v>
      </c>
      <c r="G4" s="11">
        <v>0</v>
      </c>
      <c r="H4" s="11">
        <v>1.3539999999999999</v>
      </c>
      <c r="I4" s="11">
        <v>4.0620000000000003</v>
      </c>
      <c r="J4" s="11">
        <v>1.3539999999999999</v>
      </c>
      <c r="K4" s="11">
        <v>0.13539999999999999</v>
      </c>
      <c r="L4" s="11">
        <v>0</v>
      </c>
      <c r="M4" s="6"/>
      <c r="N4" s="6"/>
      <c r="O4" s="6"/>
      <c r="P4" s="6"/>
      <c r="Q4" s="6">
        <v>637</v>
      </c>
      <c r="R4" s="6">
        <v>725</v>
      </c>
      <c r="S4" s="6">
        <v>781</v>
      </c>
      <c r="T4" s="6">
        <v>835</v>
      </c>
      <c r="U4" s="6">
        <v>897</v>
      </c>
      <c r="V4" s="6"/>
      <c r="W4" s="6"/>
      <c r="X4" s="6"/>
      <c r="Y4" s="6"/>
      <c r="Z4" s="6"/>
      <c r="AA4" s="6"/>
      <c r="AB4" s="6"/>
      <c r="AC4" s="6"/>
      <c r="AD4" s="6"/>
      <c r="AE4" s="6"/>
      <c r="AF4" s="11"/>
      <c r="AG4" s="11"/>
      <c r="AH4" s="50"/>
      <c r="AI4" s="34"/>
      <c r="AJ4" s="34"/>
      <c r="AK4" s="34"/>
      <c r="AL4" s="34"/>
      <c r="AM4" s="34"/>
      <c r="AN4" s="34"/>
      <c r="AO4" s="34"/>
      <c r="AP4" s="34"/>
      <c r="AQ4" s="34"/>
      <c r="AR4" s="34"/>
      <c r="AS4" s="34"/>
      <c r="AT4" s="34"/>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row>
    <row r="5" spans="1:414" s="68" customFormat="1" x14ac:dyDescent="0.2">
      <c r="A5" s="7" t="s">
        <v>436</v>
      </c>
      <c r="B5" s="30" t="s">
        <v>687</v>
      </c>
      <c r="C5" s="57" t="s">
        <v>98</v>
      </c>
      <c r="D5" s="57"/>
      <c r="E5" s="11">
        <v>5.16</v>
      </c>
      <c r="F5" s="11">
        <v>0</v>
      </c>
      <c r="G5" s="11">
        <v>0</v>
      </c>
      <c r="H5" s="11">
        <v>0.15479999999999999</v>
      </c>
      <c r="I5" s="11">
        <v>0.30959999999999999</v>
      </c>
      <c r="J5" s="11">
        <v>0.51600000000000001</v>
      </c>
      <c r="K5" s="11">
        <v>1.548</v>
      </c>
      <c r="L5" s="11">
        <v>2.58</v>
      </c>
      <c r="M5" s="6"/>
      <c r="N5" s="6"/>
      <c r="O5" s="6"/>
      <c r="P5" s="6"/>
      <c r="Q5" s="6">
        <v>705</v>
      </c>
      <c r="R5" s="6">
        <v>860</v>
      </c>
      <c r="S5" s="6">
        <v>944</v>
      </c>
      <c r="T5" s="6">
        <v>1018</v>
      </c>
      <c r="U5" s="6">
        <v>1081</v>
      </c>
      <c r="V5" s="6"/>
      <c r="W5" s="6"/>
      <c r="X5" s="6"/>
      <c r="Y5" s="6"/>
      <c r="Z5" s="6"/>
      <c r="AA5" s="6"/>
      <c r="AB5" s="6"/>
      <c r="AC5" s="6"/>
      <c r="AD5" s="6"/>
      <c r="AE5" s="6"/>
      <c r="AF5" s="11"/>
      <c r="AG5" s="11"/>
      <c r="AH5" s="50"/>
      <c r="AI5" s="35"/>
      <c r="AJ5" s="35"/>
      <c r="AK5" s="35"/>
      <c r="AL5" s="35"/>
      <c r="AM5" s="35"/>
      <c r="AN5" s="35"/>
      <c r="AO5" s="35"/>
      <c r="AP5" s="35"/>
      <c r="AQ5" s="35"/>
      <c r="AR5" s="35"/>
      <c r="AS5" s="35"/>
      <c r="AT5" s="35"/>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row>
    <row r="6" spans="1:414" s="68" customFormat="1" x14ac:dyDescent="0.2">
      <c r="A6" s="7" t="s">
        <v>437</v>
      </c>
      <c r="B6" s="30" t="s">
        <v>687</v>
      </c>
      <c r="C6" s="57" t="s">
        <v>98</v>
      </c>
      <c r="D6" s="57"/>
      <c r="E6" s="11">
        <v>6.75</v>
      </c>
      <c r="F6" s="11">
        <v>0</v>
      </c>
      <c r="G6" s="11">
        <v>0</v>
      </c>
      <c r="H6" s="11">
        <v>1.35</v>
      </c>
      <c r="I6" s="11">
        <v>4.05</v>
      </c>
      <c r="J6" s="11">
        <v>1.35</v>
      </c>
      <c r="K6" s="11">
        <v>6.7500000000000004E-2</v>
      </c>
      <c r="L6" s="11">
        <v>0</v>
      </c>
      <c r="M6" s="6"/>
      <c r="N6" s="6"/>
      <c r="O6" s="6"/>
      <c r="P6" s="6"/>
      <c r="Q6" s="6">
        <v>630</v>
      </c>
      <c r="R6" s="6">
        <v>725</v>
      </c>
      <c r="S6" s="6">
        <v>782</v>
      </c>
      <c r="T6" s="6">
        <v>836</v>
      </c>
      <c r="U6" s="6">
        <v>904</v>
      </c>
      <c r="V6" s="6"/>
      <c r="W6" s="6"/>
      <c r="X6" s="6"/>
      <c r="Y6" s="6"/>
      <c r="Z6" s="6"/>
      <c r="AA6" s="6"/>
      <c r="AB6" s="6"/>
      <c r="AC6" s="6"/>
      <c r="AD6" s="6"/>
      <c r="AE6" s="6"/>
      <c r="AF6" s="11"/>
      <c r="AG6" s="11"/>
      <c r="AH6" s="50"/>
      <c r="AI6" s="35"/>
      <c r="AJ6" s="35"/>
      <c r="AK6" s="35"/>
      <c r="AL6" s="35"/>
      <c r="AM6" s="35"/>
      <c r="AN6" s="35"/>
      <c r="AO6" s="35"/>
      <c r="AP6" s="35"/>
      <c r="AQ6" s="35"/>
      <c r="AR6" s="35"/>
      <c r="AS6" s="35"/>
      <c r="AT6" s="35"/>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row>
    <row r="7" spans="1:414" s="68" customFormat="1" x14ac:dyDescent="0.2">
      <c r="A7" s="7" t="s">
        <v>438</v>
      </c>
      <c r="B7" s="30" t="s">
        <v>687</v>
      </c>
      <c r="C7" s="57" t="s">
        <v>98</v>
      </c>
      <c r="D7" s="57"/>
      <c r="E7" s="11">
        <v>5.05</v>
      </c>
      <c r="F7" s="11">
        <v>0</v>
      </c>
      <c r="G7" s="11">
        <v>0</v>
      </c>
      <c r="H7" s="11">
        <v>0.10099999999999999</v>
      </c>
      <c r="I7" s="11">
        <v>0.2525</v>
      </c>
      <c r="J7" s="11">
        <v>0.505</v>
      </c>
      <c r="K7" s="11">
        <v>1.5149999999999999</v>
      </c>
      <c r="L7" s="11">
        <v>2.5249999999999999</v>
      </c>
      <c r="M7" s="6"/>
      <c r="N7" s="6"/>
      <c r="O7" s="6"/>
      <c r="P7" s="6"/>
      <c r="Q7" s="6">
        <v>691</v>
      </c>
      <c r="R7" s="6">
        <v>859</v>
      </c>
      <c r="S7" s="6">
        <v>946</v>
      </c>
      <c r="T7" s="6">
        <v>1021</v>
      </c>
      <c r="U7" s="6">
        <v>1085</v>
      </c>
      <c r="V7" s="6"/>
      <c r="W7" s="6"/>
      <c r="X7" s="6"/>
      <c r="Y7" s="6"/>
      <c r="Z7" s="6"/>
      <c r="AA7" s="6"/>
      <c r="AB7" s="6"/>
      <c r="AC7" s="6"/>
      <c r="AD7" s="6"/>
      <c r="AE7" s="6"/>
      <c r="AF7" s="11"/>
      <c r="AG7" s="11"/>
      <c r="AH7" s="50"/>
      <c r="AI7" s="35"/>
      <c r="AJ7" s="35"/>
      <c r="AK7" s="35"/>
      <c r="AL7" s="35"/>
      <c r="AM7" s="35"/>
      <c r="AN7" s="35"/>
      <c r="AO7" s="35"/>
      <c r="AP7" s="35"/>
      <c r="AQ7" s="35"/>
      <c r="AR7" s="35"/>
      <c r="AS7" s="35"/>
      <c r="AT7" s="35"/>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row>
    <row r="8" spans="1:414" s="68" customFormat="1" x14ac:dyDescent="0.2">
      <c r="A8" s="8" t="s">
        <v>443</v>
      </c>
      <c r="B8" s="30" t="s">
        <v>687</v>
      </c>
      <c r="C8" s="57" t="s">
        <v>98</v>
      </c>
      <c r="D8" s="57"/>
      <c r="E8" s="13">
        <v>3.5</v>
      </c>
      <c r="F8" s="13">
        <v>0</v>
      </c>
      <c r="G8" s="13">
        <v>0</v>
      </c>
      <c r="H8" s="13">
        <v>0.105</v>
      </c>
      <c r="I8" s="13">
        <v>0.35</v>
      </c>
      <c r="J8" s="13">
        <v>1.05</v>
      </c>
      <c r="K8" s="13">
        <v>1.05</v>
      </c>
      <c r="L8" s="13">
        <v>0.7</v>
      </c>
      <c r="M8" s="21"/>
      <c r="N8" s="21"/>
      <c r="O8" s="21"/>
      <c r="P8" s="21"/>
      <c r="Q8" s="21">
        <v>669</v>
      </c>
      <c r="R8" s="21">
        <v>814</v>
      </c>
      <c r="S8" s="21">
        <v>947</v>
      </c>
      <c r="T8" s="21">
        <v>1086</v>
      </c>
      <c r="U8" s="21">
        <v>1324</v>
      </c>
      <c r="V8" s="21"/>
      <c r="W8" s="21"/>
      <c r="X8" s="21"/>
      <c r="Y8" s="21"/>
      <c r="Z8" s="21"/>
      <c r="AA8" s="21"/>
      <c r="AB8" s="21"/>
      <c r="AC8" s="21"/>
      <c r="AD8" s="21"/>
      <c r="AE8" s="21"/>
      <c r="AF8" s="13"/>
      <c r="AG8" s="13"/>
      <c r="AH8" s="50"/>
      <c r="AI8" s="35"/>
      <c r="AJ8" s="35"/>
      <c r="AK8" s="35"/>
      <c r="AL8" s="35"/>
      <c r="AM8" s="35"/>
      <c r="AN8" s="35"/>
      <c r="AO8" s="35"/>
      <c r="AP8" s="35"/>
      <c r="AQ8" s="35"/>
      <c r="AR8" s="35"/>
      <c r="AS8" s="35"/>
      <c r="AT8" s="35"/>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row>
    <row r="9" spans="1:414" s="68" customFormat="1" x14ac:dyDescent="0.2">
      <c r="A9" s="7" t="s">
        <v>439</v>
      </c>
      <c r="B9" s="7" t="s">
        <v>687</v>
      </c>
      <c r="C9" s="57" t="s">
        <v>98</v>
      </c>
      <c r="D9" s="57"/>
      <c r="E9" s="11">
        <v>6.44</v>
      </c>
      <c r="F9" s="11">
        <v>0</v>
      </c>
      <c r="G9" s="11">
        <v>0</v>
      </c>
      <c r="H9" s="11">
        <v>1.9320000000000002</v>
      </c>
      <c r="I9" s="11">
        <v>3.8640000000000003</v>
      </c>
      <c r="J9" s="11">
        <v>0.64400000000000002</v>
      </c>
      <c r="K9" s="11">
        <v>6.4399999999999999E-2</v>
      </c>
      <c r="L9" s="11">
        <v>0</v>
      </c>
      <c r="M9" s="6"/>
      <c r="N9" s="6"/>
      <c r="O9" s="6"/>
      <c r="P9" s="6"/>
      <c r="Q9" s="6">
        <v>622</v>
      </c>
      <c r="R9" s="6">
        <v>716</v>
      </c>
      <c r="S9" s="6">
        <v>778</v>
      </c>
      <c r="T9" s="6">
        <v>834</v>
      </c>
      <c r="U9" s="6">
        <v>916</v>
      </c>
      <c r="V9" s="6"/>
      <c r="W9" s="6"/>
      <c r="X9" s="6"/>
      <c r="Y9" s="6"/>
      <c r="Z9" s="6"/>
      <c r="AA9" s="6"/>
      <c r="AB9" s="6"/>
      <c r="AC9" s="6"/>
      <c r="AD9" s="6"/>
      <c r="AE9" s="6"/>
      <c r="AF9" s="11"/>
      <c r="AG9" s="11"/>
      <c r="AH9" s="50"/>
      <c r="AI9" s="35"/>
      <c r="AJ9" s="35"/>
      <c r="AK9" s="35"/>
      <c r="AL9" s="35"/>
      <c r="AM9" s="35"/>
      <c r="AN9" s="35"/>
      <c r="AO9" s="35"/>
      <c r="AP9" s="35"/>
      <c r="AQ9" s="35"/>
      <c r="AR9" s="35"/>
      <c r="AS9" s="35"/>
      <c r="AT9" s="35"/>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c r="OI9" s="50"/>
    </row>
    <row r="10" spans="1:414" s="68" customFormat="1" x14ac:dyDescent="0.2">
      <c r="A10" s="62" t="s">
        <v>756</v>
      </c>
      <c r="B10" s="7" t="s">
        <v>687</v>
      </c>
      <c r="C10" s="57" t="s">
        <v>98</v>
      </c>
      <c r="D10" s="57"/>
      <c r="E10" s="11">
        <v>6.63</v>
      </c>
      <c r="F10" s="11">
        <v>0</v>
      </c>
      <c r="G10" s="11">
        <v>0</v>
      </c>
      <c r="H10" s="11">
        <v>1.9890000000000001</v>
      </c>
      <c r="I10" s="11">
        <v>3.9780000000000002</v>
      </c>
      <c r="J10" s="11">
        <v>0.66299999999999992</v>
      </c>
      <c r="K10" s="11">
        <v>0.1326</v>
      </c>
      <c r="L10" s="11">
        <v>0</v>
      </c>
      <c r="M10" s="6"/>
      <c r="N10" s="6"/>
      <c r="O10" s="6"/>
      <c r="P10" s="6"/>
      <c r="Q10" s="6">
        <v>626</v>
      </c>
      <c r="R10" s="6">
        <v>716</v>
      </c>
      <c r="S10" s="6">
        <v>778</v>
      </c>
      <c r="T10" s="6">
        <v>834</v>
      </c>
      <c r="U10" s="6">
        <v>899</v>
      </c>
      <c r="V10" s="6"/>
      <c r="W10" s="6"/>
      <c r="X10" s="6"/>
      <c r="Y10" s="6"/>
      <c r="Z10" s="6"/>
      <c r="AA10" s="6"/>
      <c r="AB10" s="6"/>
      <c r="AC10" s="6"/>
      <c r="AD10" s="6"/>
      <c r="AE10" s="6"/>
      <c r="AF10" s="11">
        <v>11.4</v>
      </c>
      <c r="AG10" s="11">
        <v>4.5999999999999996</v>
      </c>
      <c r="AH10" s="50"/>
      <c r="AI10" s="35"/>
      <c r="AJ10" s="35"/>
      <c r="AK10" s="35"/>
      <c r="AL10" s="35"/>
      <c r="AM10" s="35"/>
      <c r="AN10" s="35"/>
      <c r="AO10" s="35"/>
      <c r="AP10" s="35"/>
      <c r="AQ10" s="35"/>
      <c r="AR10" s="35"/>
      <c r="AS10" s="35"/>
      <c r="AT10" s="35"/>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0"/>
      <c r="OE10" s="50"/>
      <c r="OF10" s="50"/>
      <c r="OG10" s="50"/>
      <c r="OH10" s="50"/>
      <c r="OI10" s="50"/>
    </row>
    <row r="11" spans="1:414" s="68" customFormat="1" x14ac:dyDescent="0.2">
      <c r="A11" s="62" t="s">
        <v>757</v>
      </c>
      <c r="B11" s="7" t="s">
        <v>687</v>
      </c>
      <c r="C11" s="57" t="s">
        <v>98</v>
      </c>
      <c r="D11" s="57"/>
      <c r="E11" s="11">
        <v>4.96</v>
      </c>
      <c r="F11" s="11">
        <v>0</v>
      </c>
      <c r="G11" s="11">
        <v>0</v>
      </c>
      <c r="H11" s="11">
        <v>9.9199999999999997E-2</v>
      </c>
      <c r="I11" s="11">
        <v>0.248</v>
      </c>
      <c r="J11" s="11">
        <v>0.496</v>
      </c>
      <c r="K11" s="11">
        <v>1.984</v>
      </c>
      <c r="L11" s="11">
        <v>1.984</v>
      </c>
      <c r="M11" s="6"/>
      <c r="N11" s="6"/>
      <c r="O11" s="6"/>
      <c r="P11" s="6"/>
      <c r="Q11" s="6">
        <v>723</v>
      </c>
      <c r="R11" s="6">
        <v>858</v>
      </c>
      <c r="S11" s="6">
        <v>939</v>
      </c>
      <c r="T11" s="6">
        <v>1016</v>
      </c>
      <c r="U11" s="6">
        <v>1083</v>
      </c>
      <c r="V11" s="6"/>
      <c r="W11" s="6"/>
      <c r="X11" s="6"/>
      <c r="Y11" s="6"/>
      <c r="Z11" s="6"/>
      <c r="AA11" s="6"/>
      <c r="AB11" s="6"/>
      <c r="AC11" s="6"/>
      <c r="AD11" s="6"/>
      <c r="AE11" s="6"/>
      <c r="AF11" s="11">
        <v>8.99</v>
      </c>
      <c r="AG11" s="11">
        <v>1.5</v>
      </c>
      <c r="AH11" s="50"/>
      <c r="AI11" s="35"/>
      <c r="AJ11" s="35"/>
      <c r="AK11" s="35"/>
      <c r="AL11" s="35"/>
      <c r="AM11" s="35"/>
      <c r="AN11" s="35"/>
      <c r="AO11" s="35"/>
      <c r="AP11" s="35"/>
      <c r="AQ11" s="35"/>
      <c r="AR11" s="35"/>
      <c r="AS11" s="35"/>
      <c r="AT11" s="35"/>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row>
    <row r="12" spans="1:414" s="68" customFormat="1" x14ac:dyDescent="0.2">
      <c r="A12" s="8" t="s">
        <v>440</v>
      </c>
      <c r="B12" s="30" t="s">
        <v>687</v>
      </c>
      <c r="C12" s="57" t="s">
        <v>98</v>
      </c>
      <c r="D12" s="57"/>
      <c r="E12" s="11">
        <v>0</v>
      </c>
      <c r="F12" s="11">
        <v>0</v>
      </c>
      <c r="G12" s="11">
        <v>0</v>
      </c>
      <c r="H12" s="11">
        <v>0</v>
      </c>
      <c r="I12" s="11">
        <v>0</v>
      </c>
      <c r="J12" s="11">
        <v>0</v>
      </c>
      <c r="K12" s="11">
        <v>0</v>
      </c>
      <c r="L12" s="11">
        <v>0</v>
      </c>
      <c r="M12" s="6"/>
      <c r="N12" s="6"/>
      <c r="O12" s="6"/>
      <c r="P12" s="6"/>
      <c r="Q12" s="6">
        <v>628</v>
      </c>
      <c r="R12" s="6">
        <v>762</v>
      </c>
      <c r="S12" s="6">
        <v>846</v>
      </c>
      <c r="T12" s="6">
        <v>917</v>
      </c>
      <c r="U12" s="6">
        <v>1014</v>
      </c>
      <c r="V12" s="6"/>
      <c r="W12" s="6"/>
      <c r="X12" s="6"/>
      <c r="Y12" s="6"/>
      <c r="Z12" s="6"/>
      <c r="AA12" s="6"/>
      <c r="AB12" s="6"/>
      <c r="AC12" s="6"/>
      <c r="AD12" s="6"/>
      <c r="AE12" s="6"/>
      <c r="AF12" s="11"/>
      <c r="AG12" s="11"/>
      <c r="AH12" s="50"/>
      <c r="AI12" s="35"/>
      <c r="AJ12" s="35"/>
      <c r="AK12" s="35"/>
      <c r="AL12" s="35"/>
      <c r="AM12" s="35"/>
      <c r="AN12" s="35"/>
      <c r="AO12" s="35"/>
      <c r="AP12" s="35"/>
      <c r="AQ12" s="35"/>
      <c r="AR12" s="35"/>
      <c r="AS12" s="35"/>
      <c r="AT12" s="35"/>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N12" s="58"/>
      <c r="OO12" s="58"/>
      <c r="OP12" s="58"/>
      <c r="OQ12" s="58"/>
      <c r="OR12" s="58"/>
      <c r="OS12" s="58"/>
      <c r="OT12" s="58"/>
      <c r="OU12" s="58"/>
      <c r="OV12" s="58"/>
      <c r="OW12" s="58"/>
      <c r="OX12" s="58"/>
    </row>
    <row r="13" spans="1:414" s="68" customFormat="1" x14ac:dyDescent="0.2">
      <c r="A13" s="8" t="s">
        <v>441</v>
      </c>
      <c r="B13" s="30" t="s">
        <v>687</v>
      </c>
      <c r="C13" s="57" t="s">
        <v>98</v>
      </c>
      <c r="D13" s="57"/>
      <c r="E13" s="11">
        <v>1.4</v>
      </c>
      <c r="F13" s="11">
        <v>0</v>
      </c>
      <c r="G13" s="11">
        <v>0</v>
      </c>
      <c r="H13" s="11">
        <v>0.28000000000000003</v>
      </c>
      <c r="I13" s="11">
        <v>0.28000000000000003</v>
      </c>
      <c r="J13" s="11">
        <v>0.42</v>
      </c>
      <c r="K13" s="11">
        <v>0.42</v>
      </c>
      <c r="L13" s="11">
        <v>9.799999999999999E-2</v>
      </c>
      <c r="M13" s="6"/>
      <c r="N13" s="6"/>
      <c r="O13" s="6"/>
      <c r="P13" s="6"/>
      <c r="Q13" s="6">
        <v>636</v>
      </c>
      <c r="R13" s="6">
        <v>695</v>
      </c>
      <c r="S13" s="6">
        <v>787</v>
      </c>
      <c r="T13" s="6">
        <v>908</v>
      </c>
      <c r="U13" s="6">
        <v>973</v>
      </c>
      <c r="V13" s="6"/>
      <c r="W13" s="6"/>
      <c r="X13" s="6"/>
      <c r="Y13" s="6"/>
      <c r="Z13" s="6"/>
      <c r="AA13" s="6"/>
      <c r="AB13" s="6"/>
      <c r="AC13" s="6"/>
      <c r="AD13" s="6"/>
      <c r="AE13" s="6"/>
      <c r="AF13" s="11"/>
      <c r="AG13" s="11"/>
      <c r="AH13" s="50"/>
      <c r="AI13" s="35"/>
      <c r="AJ13" s="35"/>
      <c r="AK13" s="35"/>
      <c r="AL13" s="35"/>
      <c r="AM13" s="35"/>
      <c r="AN13" s="35"/>
      <c r="AO13" s="35"/>
      <c r="AP13" s="35"/>
      <c r="AQ13" s="35"/>
      <c r="AR13" s="35"/>
      <c r="AS13" s="35"/>
      <c r="AT13" s="35"/>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row>
    <row r="14" spans="1:414" s="68" customFormat="1" x14ac:dyDescent="0.2">
      <c r="A14" s="8" t="s">
        <v>442</v>
      </c>
      <c r="B14" s="30" t="s">
        <v>687</v>
      </c>
      <c r="C14" s="57" t="s">
        <v>98</v>
      </c>
      <c r="D14" s="57"/>
      <c r="E14" s="11">
        <v>0.81</v>
      </c>
      <c r="F14" s="11">
        <v>0</v>
      </c>
      <c r="G14" s="11">
        <v>0</v>
      </c>
      <c r="H14" s="11">
        <v>0</v>
      </c>
      <c r="I14" s="11">
        <v>1.6200000000000003E-2</v>
      </c>
      <c r="J14" s="11">
        <v>6.480000000000001E-2</v>
      </c>
      <c r="K14" s="11">
        <v>0.24299999999999999</v>
      </c>
      <c r="L14" s="11">
        <v>0.48599999999999999</v>
      </c>
      <c r="M14" s="6"/>
      <c r="N14" s="6"/>
      <c r="O14" s="6"/>
      <c r="P14" s="6"/>
      <c r="Q14" s="6">
        <v>721</v>
      </c>
      <c r="R14" s="6">
        <v>885</v>
      </c>
      <c r="S14" s="6">
        <v>971</v>
      </c>
      <c r="T14" s="6">
        <v>1019</v>
      </c>
      <c r="U14" s="6">
        <v>1079</v>
      </c>
      <c r="V14" s="6"/>
      <c r="W14" s="6"/>
      <c r="X14" s="6"/>
      <c r="Y14" s="6"/>
      <c r="Z14" s="6"/>
      <c r="AA14" s="6"/>
      <c r="AB14" s="6"/>
      <c r="AC14" s="6"/>
      <c r="AD14" s="6"/>
      <c r="AE14" s="6"/>
      <c r="AF14" s="11"/>
      <c r="AG14" s="11"/>
      <c r="AH14" s="50"/>
      <c r="AI14" s="35"/>
      <c r="AJ14" s="35"/>
      <c r="AK14" s="35"/>
      <c r="AL14" s="35"/>
      <c r="AM14" s="35"/>
      <c r="AN14" s="35"/>
      <c r="AO14" s="35"/>
      <c r="AP14" s="35"/>
      <c r="AQ14" s="35"/>
      <c r="AR14" s="35"/>
      <c r="AS14" s="35"/>
      <c r="AT14" s="35"/>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row>
    <row r="15" spans="1:414" s="68" customFormat="1" x14ac:dyDescent="0.2">
      <c r="A15" s="62" t="s">
        <v>745</v>
      </c>
      <c r="B15" s="30" t="s">
        <v>687</v>
      </c>
      <c r="C15" s="57" t="s">
        <v>98</v>
      </c>
      <c r="D15" s="57"/>
      <c r="E15" s="132">
        <v>4.4000000000000004</v>
      </c>
      <c r="F15" s="132">
        <v>0</v>
      </c>
      <c r="G15" s="132">
        <v>0</v>
      </c>
      <c r="H15" s="132">
        <v>1.1000000000000001</v>
      </c>
      <c r="I15" s="132">
        <v>2.38</v>
      </c>
      <c r="J15" s="132">
        <v>0.88</v>
      </c>
      <c r="K15" s="132">
        <v>0.04</v>
      </c>
      <c r="L15" s="132">
        <v>0</v>
      </c>
      <c r="M15" s="134"/>
      <c r="N15" s="134"/>
      <c r="O15" s="134"/>
      <c r="P15" s="134"/>
      <c r="Q15" s="31">
        <v>620</v>
      </c>
      <c r="R15" s="31">
        <v>718</v>
      </c>
      <c r="S15" s="31">
        <v>783</v>
      </c>
      <c r="T15" s="31">
        <v>844</v>
      </c>
      <c r="U15" s="31">
        <v>897</v>
      </c>
      <c r="V15" s="134"/>
      <c r="W15" s="31">
        <v>32</v>
      </c>
      <c r="X15" s="31">
        <v>5.0999999999999996</v>
      </c>
      <c r="Y15" s="31">
        <v>81</v>
      </c>
      <c r="Z15" s="31"/>
      <c r="AA15" s="134"/>
      <c r="AB15" s="134"/>
      <c r="AC15" s="134"/>
      <c r="AD15" s="134"/>
      <c r="AE15" s="134"/>
      <c r="AF15" s="25">
        <v>9.4700000000000006</v>
      </c>
      <c r="AG15" s="25">
        <v>5.0999999999999996</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row>
    <row r="16" spans="1:414" s="68" customFormat="1" x14ac:dyDescent="0.2">
      <c r="A16" s="62" t="s">
        <v>744</v>
      </c>
      <c r="B16" s="30" t="s">
        <v>687</v>
      </c>
      <c r="C16" s="57" t="s">
        <v>98</v>
      </c>
      <c r="D16" s="57"/>
      <c r="E16" s="132">
        <v>4.2</v>
      </c>
      <c r="F16" s="132">
        <v>0</v>
      </c>
      <c r="G16" s="132">
        <v>0</v>
      </c>
      <c r="H16" s="132">
        <v>0</v>
      </c>
      <c r="I16" s="132">
        <v>7.0000000000000007E-2</v>
      </c>
      <c r="J16" s="132">
        <v>0.67</v>
      </c>
      <c r="K16" s="132">
        <v>1.76</v>
      </c>
      <c r="L16" s="132">
        <v>1.6</v>
      </c>
      <c r="M16" s="134"/>
      <c r="N16" s="134"/>
      <c r="O16" s="134"/>
      <c r="P16" s="134"/>
      <c r="Q16" s="31">
        <v>738</v>
      </c>
      <c r="R16" s="31">
        <v>863</v>
      </c>
      <c r="S16" s="31">
        <v>946</v>
      </c>
      <c r="T16" s="31">
        <v>1023</v>
      </c>
      <c r="U16" s="31">
        <v>1085</v>
      </c>
      <c r="V16" s="134"/>
      <c r="W16" s="21" t="s">
        <v>583</v>
      </c>
      <c r="X16" s="31">
        <v>18.600000000000001</v>
      </c>
      <c r="Y16" s="21" t="s">
        <v>583</v>
      </c>
      <c r="Z16" s="21"/>
      <c r="AA16" s="134"/>
      <c r="AB16" s="134"/>
      <c r="AC16" s="134"/>
      <c r="AD16" s="134"/>
      <c r="AE16" s="134"/>
      <c r="AF16" s="25">
        <v>7.47</v>
      </c>
      <c r="AG16" s="25">
        <v>1.2</v>
      </c>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row>
    <row r="17" spans="1:414" s="68" customFormat="1" x14ac:dyDescent="0.2">
      <c r="A17" s="8" t="s">
        <v>444</v>
      </c>
      <c r="B17" s="30" t="s">
        <v>688</v>
      </c>
      <c r="C17" s="57" t="s">
        <v>97</v>
      </c>
      <c r="D17" s="57"/>
      <c r="E17" s="40">
        <v>12.5</v>
      </c>
      <c r="F17" s="11">
        <v>0</v>
      </c>
      <c r="G17" s="11">
        <v>5</v>
      </c>
      <c r="H17" s="11">
        <v>6.25</v>
      </c>
      <c r="I17" s="11">
        <v>1.25</v>
      </c>
      <c r="J17" s="11">
        <v>0.25</v>
      </c>
      <c r="K17" s="11">
        <v>0</v>
      </c>
      <c r="L17" s="11">
        <v>0</v>
      </c>
      <c r="M17" s="6"/>
      <c r="N17" s="6"/>
      <c r="O17" s="6"/>
      <c r="P17" s="6"/>
      <c r="Q17" s="6">
        <v>412</v>
      </c>
      <c r="R17" s="6">
        <v>508</v>
      </c>
      <c r="S17" s="6">
        <v>644</v>
      </c>
      <c r="T17" s="6">
        <v>782</v>
      </c>
      <c r="U17" s="6">
        <v>900</v>
      </c>
      <c r="V17" s="6"/>
      <c r="W17" s="6"/>
      <c r="X17" s="6"/>
      <c r="Y17" s="6"/>
      <c r="Z17" s="6"/>
      <c r="AA17" s="6"/>
      <c r="AB17" s="6"/>
      <c r="AC17" s="6"/>
      <c r="AD17" s="6"/>
      <c r="AE17" s="6"/>
      <c r="AF17" s="11"/>
      <c r="AG17" s="11"/>
      <c r="AH17" s="34"/>
      <c r="AI17" s="35"/>
      <c r="AJ17" s="35"/>
      <c r="AK17" s="35"/>
      <c r="AL17" s="35"/>
      <c r="AM17" s="35"/>
      <c r="AN17" s="35"/>
      <c r="AO17" s="35"/>
      <c r="AP17" s="35"/>
      <c r="AQ17" s="35"/>
      <c r="AR17" s="35"/>
      <c r="AS17" s="35"/>
      <c r="AT17" s="35"/>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66"/>
      <c r="OK17" s="66"/>
      <c r="OL17" s="66"/>
      <c r="OM17" s="66"/>
    </row>
    <row r="18" spans="1:414" s="68" customFormat="1" x14ac:dyDescent="0.2">
      <c r="A18" s="62" t="s">
        <v>758</v>
      </c>
      <c r="B18" s="30" t="s">
        <v>688</v>
      </c>
      <c r="C18" s="57" t="s">
        <v>97</v>
      </c>
      <c r="D18" s="57"/>
      <c r="E18" s="11">
        <v>6.1</v>
      </c>
      <c r="F18" s="11">
        <v>0.122</v>
      </c>
      <c r="G18" s="11">
        <v>2.44</v>
      </c>
      <c r="H18" s="11">
        <v>3.05</v>
      </c>
      <c r="I18" s="11">
        <v>0.30499999999999999</v>
      </c>
      <c r="J18" s="11">
        <v>0</v>
      </c>
      <c r="K18" s="11">
        <v>0</v>
      </c>
      <c r="L18" s="11">
        <v>0</v>
      </c>
      <c r="M18" s="6"/>
      <c r="N18" s="6"/>
      <c r="O18" s="6"/>
      <c r="P18" s="6"/>
      <c r="Q18" s="6">
        <v>409</v>
      </c>
      <c r="R18" s="6">
        <v>521</v>
      </c>
      <c r="S18" s="6">
        <v>613</v>
      </c>
      <c r="T18" s="6">
        <v>728</v>
      </c>
      <c r="U18" s="6">
        <v>837</v>
      </c>
      <c r="V18" s="6"/>
      <c r="W18" s="6"/>
      <c r="X18" s="6"/>
      <c r="Y18" s="6"/>
      <c r="Z18" s="6"/>
      <c r="AA18" s="6"/>
      <c r="AB18" s="6"/>
      <c r="AC18" s="6"/>
      <c r="AD18" s="6"/>
      <c r="AE18" s="6"/>
      <c r="AF18" s="11">
        <v>10.9</v>
      </c>
      <c r="AG18" s="11">
        <v>1.6</v>
      </c>
      <c r="AH18" s="34"/>
      <c r="AI18" s="35"/>
      <c r="AJ18" s="35"/>
      <c r="AK18" s="35"/>
      <c r="AL18" s="35"/>
      <c r="AM18" s="35"/>
      <c r="AN18" s="35"/>
      <c r="AO18" s="35"/>
      <c r="AP18" s="35"/>
      <c r="AQ18" s="35"/>
      <c r="AR18" s="35"/>
      <c r="AS18" s="35"/>
      <c r="AT18" s="35"/>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66"/>
      <c r="OK18" s="66"/>
      <c r="OL18" s="66"/>
      <c r="OM18" s="66"/>
    </row>
    <row r="19" spans="1:414" s="68" customFormat="1" x14ac:dyDescent="0.2">
      <c r="A19" s="62" t="s">
        <v>759</v>
      </c>
      <c r="B19" s="30" t="s">
        <v>689</v>
      </c>
      <c r="C19" s="57" t="s">
        <v>96</v>
      </c>
      <c r="D19" s="57"/>
      <c r="E19" s="11">
        <v>5.98</v>
      </c>
      <c r="F19" s="11">
        <v>0</v>
      </c>
      <c r="G19" s="11">
        <v>0</v>
      </c>
      <c r="H19" s="11">
        <v>0.59800000000000009</v>
      </c>
      <c r="I19" s="11">
        <v>2.3920000000000003</v>
      </c>
      <c r="J19" s="11">
        <v>1.794</v>
      </c>
      <c r="K19" s="11">
        <v>1.1960000000000002</v>
      </c>
      <c r="L19" s="11">
        <v>0.35880000000000001</v>
      </c>
      <c r="M19" s="6"/>
      <c r="N19" s="6"/>
      <c r="O19" s="6"/>
      <c r="P19" s="6"/>
      <c r="Q19" s="6">
        <v>650</v>
      </c>
      <c r="R19" s="6">
        <v>749</v>
      </c>
      <c r="S19" s="6">
        <v>854</v>
      </c>
      <c r="T19" s="6">
        <v>1004</v>
      </c>
      <c r="U19" s="6">
        <v>1104</v>
      </c>
      <c r="V19" s="6"/>
      <c r="W19" s="6"/>
      <c r="X19" s="6"/>
      <c r="Y19" s="6"/>
      <c r="Z19" s="6"/>
      <c r="AA19" s="6"/>
      <c r="AB19" s="6"/>
      <c r="AC19" s="6"/>
      <c r="AD19" s="6"/>
      <c r="AE19" s="6"/>
      <c r="AF19" s="11">
        <v>9.44</v>
      </c>
      <c r="AG19" s="11">
        <v>3.9</v>
      </c>
      <c r="AH19" s="34"/>
      <c r="AI19" s="35"/>
      <c r="AJ19" s="35"/>
      <c r="AK19" s="35"/>
      <c r="AL19" s="35"/>
      <c r="AM19" s="35"/>
      <c r="AN19" s="35"/>
      <c r="AO19" s="35"/>
      <c r="AP19" s="35"/>
      <c r="AQ19" s="35"/>
      <c r="AR19" s="35"/>
      <c r="AS19" s="35"/>
      <c r="AT19" s="35"/>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66"/>
      <c r="OK19" s="66"/>
      <c r="OL19" s="66"/>
      <c r="OM19" s="66"/>
    </row>
    <row r="20" spans="1:414" s="68" customFormat="1" x14ac:dyDescent="0.2">
      <c r="A20" s="62" t="s">
        <v>760</v>
      </c>
      <c r="B20" s="30" t="s">
        <v>690</v>
      </c>
      <c r="C20" s="57" t="s">
        <v>95</v>
      </c>
      <c r="D20" s="57"/>
      <c r="E20" s="11">
        <v>2.2999999999999998</v>
      </c>
      <c r="F20" s="11">
        <v>2.3E-2</v>
      </c>
      <c r="G20" s="11">
        <v>1.38</v>
      </c>
      <c r="H20" s="11">
        <v>0.92</v>
      </c>
      <c r="I20" s="11">
        <v>0.13799999999999998</v>
      </c>
      <c r="J20" s="11">
        <v>2.3E-2</v>
      </c>
      <c r="K20" s="11">
        <v>0</v>
      </c>
      <c r="L20" s="11">
        <v>0</v>
      </c>
      <c r="M20" s="6"/>
      <c r="N20" s="6"/>
      <c r="O20" s="6"/>
      <c r="P20" s="6"/>
      <c r="Q20" s="6">
        <v>401</v>
      </c>
      <c r="R20" s="6">
        <v>516</v>
      </c>
      <c r="S20" s="6">
        <v>631</v>
      </c>
      <c r="T20" s="6">
        <v>771</v>
      </c>
      <c r="U20" s="6">
        <v>870</v>
      </c>
      <c r="V20" s="6"/>
      <c r="W20" s="6"/>
      <c r="X20" s="6"/>
      <c r="Y20" s="6"/>
      <c r="Z20" s="6"/>
      <c r="AA20" s="6"/>
      <c r="AB20" s="6"/>
      <c r="AC20" s="6"/>
      <c r="AD20" s="6"/>
      <c r="AE20" s="6"/>
      <c r="AF20" s="11">
        <v>4.63</v>
      </c>
      <c r="AG20" s="11">
        <v>2</v>
      </c>
      <c r="AH20" s="34"/>
      <c r="AI20" s="35"/>
      <c r="AJ20" s="35"/>
      <c r="AK20" s="35"/>
      <c r="AL20" s="35"/>
      <c r="AM20" s="35"/>
      <c r="AN20" s="35"/>
      <c r="AO20" s="35"/>
      <c r="AP20" s="35"/>
      <c r="AQ20" s="35"/>
      <c r="AR20" s="35"/>
      <c r="AS20" s="35"/>
      <c r="AT20" s="35"/>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66"/>
      <c r="OK20" s="66"/>
      <c r="OL20" s="66"/>
      <c r="OM20" s="66"/>
    </row>
    <row r="21" spans="1:414" s="68" customFormat="1" x14ac:dyDescent="0.2">
      <c r="A21" s="62" t="s">
        <v>761</v>
      </c>
      <c r="B21" s="7" t="s">
        <v>690</v>
      </c>
      <c r="C21" s="57" t="s">
        <v>95</v>
      </c>
      <c r="D21" s="57"/>
      <c r="E21" s="11">
        <v>2.0699999999999998</v>
      </c>
      <c r="F21" s="11">
        <v>0</v>
      </c>
      <c r="G21" s="11">
        <v>0.10349999999999999</v>
      </c>
      <c r="H21" s="11">
        <v>0.82799999999999996</v>
      </c>
      <c r="I21" s="11">
        <v>0.621</v>
      </c>
      <c r="J21" s="11">
        <v>0.20699999999999999</v>
      </c>
      <c r="K21" s="11">
        <v>0.12419999999999998</v>
      </c>
      <c r="L21" s="11">
        <v>4.1399999999999999E-2</v>
      </c>
      <c r="M21" s="6"/>
      <c r="N21" s="6"/>
      <c r="O21" s="6"/>
      <c r="P21" s="6"/>
      <c r="Q21" s="6">
        <v>553</v>
      </c>
      <c r="R21" s="6">
        <v>693</v>
      </c>
      <c r="S21" s="6">
        <v>812</v>
      </c>
      <c r="T21" s="6">
        <v>916</v>
      </c>
      <c r="U21" s="6">
        <v>1004</v>
      </c>
      <c r="V21" s="6"/>
      <c r="W21" s="6"/>
      <c r="X21" s="6"/>
      <c r="Y21" s="6"/>
      <c r="Z21" s="6"/>
      <c r="AA21" s="6"/>
      <c r="AB21" s="6"/>
      <c r="AC21" s="6"/>
      <c r="AD21" s="6"/>
      <c r="AE21" s="6"/>
      <c r="AF21" s="11">
        <v>3.42</v>
      </c>
      <c r="AG21" s="11">
        <v>3.5</v>
      </c>
      <c r="AH21" s="34"/>
      <c r="AI21" s="35"/>
      <c r="AJ21" s="35"/>
      <c r="AK21" s="35"/>
      <c r="AL21" s="35"/>
      <c r="AM21" s="35"/>
      <c r="AN21" s="35"/>
      <c r="AO21" s="35"/>
      <c r="AP21" s="35"/>
      <c r="AQ21" s="35"/>
      <c r="AR21" s="35"/>
      <c r="AS21" s="35"/>
      <c r="AT21" s="35"/>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66"/>
      <c r="OK21" s="66"/>
      <c r="OL21" s="66"/>
      <c r="OM21" s="66"/>
    </row>
    <row r="22" spans="1:414" s="68" customFormat="1" x14ac:dyDescent="0.2">
      <c r="A22" s="8" t="s">
        <v>445</v>
      </c>
      <c r="B22" s="30" t="s">
        <v>691</v>
      </c>
      <c r="C22" s="57" t="s">
        <v>94</v>
      </c>
      <c r="D22" s="57"/>
      <c r="E22" s="11">
        <v>0.17</v>
      </c>
      <c r="F22" s="11">
        <v>1.3600000000000001E-2</v>
      </c>
      <c r="G22" s="11">
        <v>0.153</v>
      </c>
      <c r="H22" s="11">
        <v>0</v>
      </c>
      <c r="I22" s="11">
        <v>0</v>
      </c>
      <c r="J22" s="11">
        <v>0</v>
      </c>
      <c r="K22" s="11">
        <v>0</v>
      </c>
      <c r="L22" s="11">
        <v>0</v>
      </c>
      <c r="M22" s="6"/>
      <c r="N22" s="6"/>
      <c r="O22" s="6"/>
      <c r="P22" s="6"/>
      <c r="Q22" s="6">
        <v>734</v>
      </c>
      <c r="R22" s="6">
        <v>849</v>
      </c>
      <c r="S22" s="6">
        <v>933</v>
      </c>
      <c r="T22" s="6">
        <v>1013</v>
      </c>
      <c r="U22" s="6">
        <v>1090</v>
      </c>
      <c r="V22" s="6"/>
      <c r="W22" s="6">
        <v>180.4</v>
      </c>
      <c r="X22" s="21">
        <v>10.42</v>
      </c>
      <c r="Y22" s="21">
        <v>-31</v>
      </c>
      <c r="Z22" s="21"/>
      <c r="AA22" s="6"/>
      <c r="AB22" s="6"/>
      <c r="AC22" s="6"/>
      <c r="AD22" s="6"/>
      <c r="AE22" s="6"/>
      <c r="AF22" s="11"/>
      <c r="AG22" s="11"/>
      <c r="AH22" s="34"/>
      <c r="AI22" s="35"/>
      <c r="AJ22" s="35"/>
      <c r="AK22" s="35"/>
      <c r="AL22" s="35"/>
      <c r="AM22" s="35"/>
      <c r="AN22" s="35"/>
      <c r="AO22" s="35"/>
      <c r="AP22" s="35"/>
      <c r="AQ22" s="35"/>
      <c r="AR22" s="35"/>
      <c r="AS22" s="35"/>
      <c r="AT22" s="35"/>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66"/>
      <c r="OK22" s="66"/>
      <c r="OL22" s="66"/>
      <c r="OM22" s="66"/>
    </row>
    <row r="23" spans="1:414" s="58" customFormat="1" x14ac:dyDescent="0.2">
      <c r="A23" s="8" t="s">
        <v>446</v>
      </c>
      <c r="B23" s="30" t="s">
        <v>691</v>
      </c>
      <c r="C23" s="57" t="s">
        <v>94</v>
      </c>
      <c r="D23" s="57"/>
      <c r="E23" s="11">
        <v>0.23</v>
      </c>
      <c r="F23" s="11">
        <v>0</v>
      </c>
      <c r="G23" s="11">
        <v>1.3800000000000002E-2</v>
      </c>
      <c r="H23" s="11">
        <v>0.20699999999999999</v>
      </c>
      <c r="I23" s="11">
        <v>0</v>
      </c>
      <c r="J23" s="11">
        <v>0</v>
      </c>
      <c r="K23" s="11">
        <v>0</v>
      </c>
      <c r="L23" s="11">
        <v>0</v>
      </c>
      <c r="M23" s="6"/>
      <c r="N23" s="6"/>
      <c r="O23" s="6"/>
      <c r="P23" s="6"/>
      <c r="Q23" s="6">
        <v>609</v>
      </c>
      <c r="R23" s="6">
        <v>684</v>
      </c>
      <c r="S23" s="6">
        <v>760</v>
      </c>
      <c r="T23" s="6">
        <v>860</v>
      </c>
      <c r="U23" s="6">
        <v>938</v>
      </c>
      <c r="V23" s="6"/>
      <c r="W23" s="6">
        <v>16.71</v>
      </c>
      <c r="X23" s="21">
        <v>4.1500000000000004</v>
      </c>
      <c r="Y23" s="21">
        <v>160</v>
      </c>
      <c r="Z23" s="21"/>
      <c r="AA23" s="6"/>
      <c r="AB23" s="6"/>
      <c r="AC23" s="6"/>
      <c r="AD23" s="6"/>
      <c r="AE23" s="6"/>
      <c r="AF23" s="11"/>
      <c r="AG23" s="11"/>
      <c r="AH23" s="34"/>
      <c r="AI23" s="35"/>
      <c r="AJ23" s="35"/>
      <c r="AK23" s="35"/>
      <c r="AL23" s="35"/>
      <c r="AM23" s="35"/>
      <c r="AN23" s="35"/>
      <c r="AO23" s="35"/>
      <c r="AP23" s="35"/>
      <c r="AQ23" s="35"/>
      <c r="AR23" s="35"/>
      <c r="AS23" s="35"/>
      <c r="AT23" s="35"/>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66"/>
      <c r="OK23" s="66"/>
      <c r="OL23" s="66"/>
      <c r="OM23" s="66"/>
      <c r="ON23" s="68"/>
      <c r="OO23" s="68"/>
      <c r="OP23" s="68"/>
      <c r="OQ23" s="68"/>
      <c r="OR23" s="68"/>
      <c r="OS23" s="68"/>
      <c r="OT23" s="68"/>
      <c r="OU23" s="68"/>
      <c r="OV23" s="68"/>
      <c r="OW23" s="68"/>
      <c r="OX23" s="68"/>
    </row>
    <row r="24" spans="1:414" s="68" customFormat="1" x14ac:dyDescent="0.2">
      <c r="A24" s="8" t="s">
        <v>447</v>
      </c>
      <c r="B24" s="30" t="s">
        <v>691</v>
      </c>
      <c r="C24" s="57" t="s">
        <v>94</v>
      </c>
      <c r="D24" s="57"/>
      <c r="E24" s="11">
        <v>0</v>
      </c>
      <c r="F24" s="11">
        <v>0</v>
      </c>
      <c r="G24" s="11">
        <v>0</v>
      </c>
      <c r="H24" s="11">
        <v>0</v>
      </c>
      <c r="I24" s="11">
        <v>0</v>
      </c>
      <c r="J24" s="11">
        <v>0</v>
      </c>
      <c r="K24" s="11">
        <v>0</v>
      </c>
      <c r="L24" s="11">
        <v>0</v>
      </c>
      <c r="M24" s="6"/>
      <c r="N24" s="6"/>
      <c r="O24" s="6"/>
      <c r="P24" s="6"/>
      <c r="Q24" s="6">
        <v>616</v>
      </c>
      <c r="R24" s="6">
        <v>688</v>
      </c>
      <c r="S24" s="6">
        <v>756</v>
      </c>
      <c r="T24" s="6">
        <v>833</v>
      </c>
      <c r="U24" s="6">
        <v>929</v>
      </c>
      <c r="V24" s="6"/>
      <c r="W24" s="6">
        <v>31.15</v>
      </c>
      <c r="X24" s="21">
        <v>5.64</v>
      </c>
      <c r="Y24" s="21">
        <v>122</v>
      </c>
      <c r="Z24" s="21"/>
      <c r="AA24" s="6"/>
      <c r="AB24" s="6"/>
      <c r="AC24" s="6"/>
      <c r="AD24" s="6"/>
      <c r="AE24" s="6"/>
      <c r="AF24" s="11"/>
      <c r="AG24" s="11"/>
      <c r="AH24" s="34"/>
      <c r="AI24" s="35"/>
      <c r="AJ24" s="35"/>
      <c r="AK24" s="35"/>
      <c r="AL24" s="35"/>
      <c r="AM24" s="35"/>
      <c r="AN24" s="35"/>
      <c r="AO24" s="35"/>
      <c r="AP24" s="35"/>
      <c r="AQ24" s="35"/>
      <c r="AR24" s="35"/>
      <c r="AS24" s="35"/>
      <c r="AT24" s="35"/>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66"/>
      <c r="OK24" s="66"/>
      <c r="OL24" s="66"/>
      <c r="OM24" s="66"/>
    </row>
    <row r="25" spans="1:414" s="50" customFormat="1" x14ac:dyDescent="0.2">
      <c r="A25" s="62" t="s">
        <v>743</v>
      </c>
      <c r="B25" s="30" t="s">
        <v>691</v>
      </c>
      <c r="C25" s="57" t="s">
        <v>94</v>
      </c>
      <c r="D25" s="57"/>
      <c r="E25" s="132">
        <v>0.48</v>
      </c>
      <c r="F25" s="132">
        <v>0</v>
      </c>
      <c r="G25" s="132">
        <v>0</v>
      </c>
      <c r="H25" s="132">
        <v>0.18</v>
      </c>
      <c r="I25" s="132">
        <v>0.21</v>
      </c>
      <c r="J25" s="132">
        <v>7.0000000000000007E-2</v>
      </c>
      <c r="K25" s="132">
        <v>0.01</v>
      </c>
      <c r="L25" s="132">
        <v>0</v>
      </c>
      <c r="M25" s="6"/>
      <c r="N25" s="6"/>
      <c r="O25" s="6"/>
      <c r="P25" s="6"/>
      <c r="Q25" s="14">
        <v>622</v>
      </c>
      <c r="R25" s="14">
        <v>720</v>
      </c>
      <c r="S25" s="14">
        <v>784</v>
      </c>
      <c r="T25" s="14">
        <v>846</v>
      </c>
      <c r="U25" s="14">
        <v>901</v>
      </c>
      <c r="V25" s="6"/>
      <c r="W25" s="14">
        <v>24.2</v>
      </c>
      <c r="X25" s="31">
        <v>4.5999999999999996</v>
      </c>
      <c r="Y25" s="31">
        <v>105</v>
      </c>
      <c r="Z25" s="31"/>
      <c r="AA25" s="13"/>
      <c r="AB25" s="13"/>
      <c r="AC25" s="13"/>
      <c r="AD25" s="13"/>
      <c r="AE25" s="13"/>
      <c r="AF25" s="24">
        <v>0.7</v>
      </c>
      <c r="AG25" s="24">
        <v>0.2</v>
      </c>
      <c r="AH25" s="34"/>
      <c r="AI25" s="35"/>
      <c r="AJ25" s="35"/>
      <c r="AK25" s="35"/>
      <c r="AL25" s="35"/>
      <c r="AM25" s="35"/>
      <c r="AN25" s="35"/>
      <c r="AO25" s="35"/>
      <c r="AP25" s="35"/>
      <c r="AQ25" s="35"/>
      <c r="AR25" s="35"/>
      <c r="AS25" s="35"/>
      <c r="AT25" s="35"/>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69"/>
      <c r="OK25" s="69"/>
      <c r="OL25" s="69"/>
      <c r="OM25" s="69"/>
    </row>
    <row r="26" spans="1:414" s="68" customFormat="1" x14ac:dyDescent="0.2">
      <c r="A26" s="62" t="s">
        <v>742</v>
      </c>
      <c r="B26" s="30" t="s">
        <v>691</v>
      </c>
      <c r="C26" s="57" t="s">
        <v>94</v>
      </c>
      <c r="D26" s="57"/>
      <c r="E26" s="132">
        <v>7.0000000000000007E-2</v>
      </c>
      <c r="F26" s="132">
        <v>0</v>
      </c>
      <c r="G26" s="132">
        <v>0</v>
      </c>
      <c r="H26" s="132">
        <v>0.04</v>
      </c>
      <c r="I26" s="132">
        <v>0.01</v>
      </c>
      <c r="J26" s="132">
        <v>0</v>
      </c>
      <c r="K26" s="132">
        <v>0.01</v>
      </c>
      <c r="L26" s="132">
        <v>0</v>
      </c>
      <c r="M26" s="6"/>
      <c r="N26" s="6"/>
      <c r="O26" s="6"/>
      <c r="P26" s="6"/>
      <c r="Q26" s="14">
        <v>691</v>
      </c>
      <c r="R26" s="14">
        <v>870</v>
      </c>
      <c r="S26" s="14">
        <v>953</v>
      </c>
      <c r="T26" s="14">
        <v>1030</v>
      </c>
      <c r="U26" s="14">
        <v>1091</v>
      </c>
      <c r="V26" s="6"/>
      <c r="W26" s="6" t="s">
        <v>583</v>
      </c>
      <c r="X26" s="31">
        <v>12</v>
      </c>
      <c r="Y26" s="21" t="s">
        <v>583</v>
      </c>
      <c r="Z26" s="21"/>
      <c r="AA26" s="13"/>
      <c r="AB26" s="13"/>
      <c r="AC26" s="13"/>
      <c r="AD26" s="13"/>
      <c r="AE26" s="13"/>
      <c r="AF26" s="24">
        <v>0.3</v>
      </c>
      <c r="AG26" s="24">
        <v>0</v>
      </c>
      <c r="AH26" s="34"/>
      <c r="AI26" s="35"/>
      <c r="AJ26" s="35"/>
      <c r="AK26" s="35"/>
      <c r="AL26" s="35"/>
      <c r="AM26" s="35"/>
      <c r="AN26" s="35"/>
      <c r="AO26" s="35"/>
      <c r="AP26" s="35"/>
      <c r="AQ26" s="35"/>
      <c r="AR26" s="35"/>
      <c r="AS26" s="35"/>
      <c r="AT26" s="35"/>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69"/>
      <c r="OK26" s="69"/>
      <c r="OL26" s="69"/>
      <c r="OM26" s="69"/>
      <c r="ON26" s="50"/>
      <c r="OO26" s="50"/>
      <c r="OP26" s="50"/>
      <c r="OQ26" s="50"/>
      <c r="OR26" s="50"/>
      <c r="OS26" s="50"/>
      <c r="OT26" s="50"/>
      <c r="OU26" s="50"/>
      <c r="OV26" s="50"/>
      <c r="OW26" s="50"/>
      <c r="OX26" s="50"/>
    </row>
    <row r="27" spans="1:414" s="68" customFormat="1" x14ac:dyDescent="0.2">
      <c r="A27" s="8" t="s">
        <v>448</v>
      </c>
      <c r="B27" s="30" t="s">
        <v>692</v>
      </c>
      <c r="C27" s="57" t="s">
        <v>93</v>
      </c>
      <c r="D27" s="57"/>
      <c r="E27" s="11">
        <v>0.73</v>
      </c>
      <c r="F27" s="11">
        <v>0</v>
      </c>
      <c r="G27" s="11">
        <v>7.3000000000000001E-3</v>
      </c>
      <c r="H27" s="11">
        <v>0.29199999999999998</v>
      </c>
      <c r="I27" s="11">
        <v>0.36499999999999999</v>
      </c>
      <c r="J27" s="11">
        <v>7.2999999999999995E-2</v>
      </c>
      <c r="K27" s="11">
        <v>1.46E-2</v>
      </c>
      <c r="L27" s="11">
        <v>0</v>
      </c>
      <c r="M27" s="6"/>
      <c r="N27" s="6"/>
      <c r="O27" s="6"/>
      <c r="P27" s="6"/>
      <c r="Q27" s="6">
        <v>639</v>
      </c>
      <c r="R27" s="6">
        <v>714</v>
      </c>
      <c r="S27" s="6">
        <v>776</v>
      </c>
      <c r="T27" s="6">
        <v>836</v>
      </c>
      <c r="U27" s="6">
        <v>938</v>
      </c>
      <c r="V27" s="6"/>
      <c r="W27" s="6">
        <v>22.25</v>
      </c>
      <c r="X27" s="21">
        <v>4.4290000000000003</v>
      </c>
      <c r="Y27" s="21">
        <v>109</v>
      </c>
      <c r="Z27" s="21"/>
      <c r="AA27" s="6"/>
      <c r="AB27" s="6"/>
      <c r="AC27" s="6"/>
      <c r="AD27" s="6"/>
      <c r="AE27" s="6"/>
      <c r="AF27" s="11"/>
      <c r="AG27" s="11"/>
      <c r="AH27" s="34"/>
      <c r="AI27" s="35"/>
      <c r="AJ27" s="35"/>
      <c r="AK27" s="35"/>
      <c r="AL27" s="35"/>
      <c r="AM27" s="35"/>
      <c r="AN27" s="35"/>
      <c r="AO27" s="35"/>
      <c r="AP27" s="35"/>
      <c r="AQ27" s="35"/>
      <c r="AR27" s="35"/>
      <c r="AS27" s="35"/>
      <c r="AT27" s="35"/>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66"/>
      <c r="OK27" s="66"/>
      <c r="OL27" s="66"/>
      <c r="OM27" s="66"/>
    </row>
    <row r="28" spans="1:414" s="58" customFormat="1" x14ac:dyDescent="0.2">
      <c r="A28" s="8" t="s">
        <v>449</v>
      </c>
      <c r="B28" s="30" t="s">
        <v>692</v>
      </c>
      <c r="C28" s="57" t="s">
        <v>93</v>
      </c>
      <c r="D28" s="57"/>
      <c r="E28" s="11">
        <v>8.8999999999999996E-2</v>
      </c>
      <c r="F28" s="11">
        <v>0</v>
      </c>
      <c r="G28" s="11">
        <v>5.3400000000000001E-3</v>
      </c>
      <c r="H28" s="11">
        <v>8.0100000000000005E-2</v>
      </c>
      <c r="I28" s="11">
        <v>6.2300000000000003E-3</v>
      </c>
      <c r="J28" s="11">
        <v>8.8999999999999995E-4</v>
      </c>
      <c r="K28" s="11">
        <v>0</v>
      </c>
      <c r="L28" s="11">
        <v>0</v>
      </c>
      <c r="M28" s="6"/>
      <c r="N28" s="6"/>
      <c r="O28" s="6"/>
      <c r="P28" s="6"/>
      <c r="Q28" s="6">
        <v>566</v>
      </c>
      <c r="R28" s="6">
        <v>632</v>
      </c>
      <c r="S28" s="6">
        <v>700</v>
      </c>
      <c r="T28" s="6">
        <v>795</v>
      </c>
      <c r="U28" s="6">
        <v>940</v>
      </c>
      <c r="V28" s="6"/>
      <c r="W28" s="6">
        <v>12.16</v>
      </c>
      <c r="X28" s="21">
        <v>3.09</v>
      </c>
      <c r="Y28" s="21">
        <v>115</v>
      </c>
      <c r="Z28" s="21"/>
      <c r="AA28" s="6"/>
      <c r="AB28" s="6"/>
      <c r="AC28" s="6"/>
      <c r="AD28" s="6"/>
      <c r="AE28" s="6"/>
      <c r="AF28" s="11"/>
      <c r="AG28" s="11"/>
      <c r="AH28" s="34"/>
      <c r="AI28" s="35"/>
      <c r="AJ28" s="35"/>
      <c r="AK28" s="35"/>
      <c r="AL28" s="35"/>
      <c r="AM28" s="35"/>
      <c r="AN28" s="35"/>
      <c r="AO28" s="35"/>
      <c r="AP28" s="35"/>
      <c r="AQ28" s="35"/>
      <c r="AR28" s="35"/>
      <c r="AS28" s="35"/>
      <c r="AT28" s="35"/>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66"/>
      <c r="OK28" s="66"/>
      <c r="OL28" s="66"/>
      <c r="OM28" s="66"/>
      <c r="ON28" s="50"/>
      <c r="OO28" s="50"/>
      <c r="OP28" s="50"/>
      <c r="OQ28" s="50"/>
      <c r="OR28" s="50"/>
      <c r="OS28" s="50"/>
      <c r="OT28" s="50"/>
      <c r="OU28" s="50"/>
      <c r="OV28" s="50"/>
      <c r="OW28" s="50"/>
      <c r="OX28" s="50"/>
    </row>
    <row r="29" spans="1:414" s="68" customFormat="1" x14ac:dyDescent="0.2">
      <c r="A29" s="8" t="s">
        <v>450</v>
      </c>
      <c r="B29" s="30" t="s">
        <v>693</v>
      </c>
      <c r="C29" s="57" t="s">
        <v>92</v>
      </c>
      <c r="D29" s="57"/>
      <c r="E29" s="11">
        <v>2.06</v>
      </c>
      <c r="F29" s="11">
        <v>0</v>
      </c>
      <c r="G29" s="11">
        <v>0</v>
      </c>
      <c r="H29" s="11">
        <v>2.06E-2</v>
      </c>
      <c r="I29" s="11">
        <v>0.20600000000000002</v>
      </c>
      <c r="J29" s="11">
        <v>0.41200000000000003</v>
      </c>
      <c r="K29" s="11">
        <v>0.61799999999999999</v>
      </c>
      <c r="L29" s="11">
        <v>0.82400000000000007</v>
      </c>
      <c r="M29" s="6"/>
      <c r="N29" s="6"/>
      <c r="O29" s="6"/>
      <c r="P29" s="6"/>
      <c r="Q29" s="6">
        <v>790</v>
      </c>
      <c r="R29" s="6">
        <v>961</v>
      </c>
      <c r="S29" s="6">
        <v>1117</v>
      </c>
      <c r="T29" s="6"/>
      <c r="U29" s="6">
        <v>1321</v>
      </c>
      <c r="V29" s="6"/>
      <c r="W29" s="6"/>
      <c r="X29" s="6"/>
      <c r="Y29" s="6"/>
      <c r="Z29" s="6"/>
      <c r="AA29" s="6"/>
      <c r="AB29" s="6"/>
      <c r="AC29" s="6"/>
      <c r="AD29" s="6"/>
      <c r="AE29" s="6"/>
      <c r="AF29" s="11"/>
      <c r="AG29" s="11"/>
      <c r="AH29" s="34"/>
      <c r="AI29" s="35"/>
      <c r="AJ29" s="35"/>
      <c r="AK29" s="35"/>
      <c r="AL29" s="35"/>
      <c r="AM29" s="35"/>
      <c r="AN29" s="35"/>
      <c r="AO29" s="35"/>
      <c r="AP29" s="35"/>
      <c r="AQ29" s="35"/>
      <c r="AR29" s="35"/>
      <c r="AS29" s="35"/>
      <c r="AT29" s="35"/>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66"/>
      <c r="OK29" s="66"/>
      <c r="OL29" s="66"/>
      <c r="OM29" s="66"/>
    </row>
    <row r="30" spans="1:414" s="68" customFormat="1" x14ac:dyDescent="0.2">
      <c r="A30" s="8" t="s">
        <v>451</v>
      </c>
      <c r="B30" s="30" t="s">
        <v>693</v>
      </c>
      <c r="C30" s="57" t="s">
        <v>92</v>
      </c>
      <c r="D30" s="57"/>
      <c r="E30" s="13">
        <v>0</v>
      </c>
      <c r="F30" s="13">
        <v>0</v>
      </c>
      <c r="G30" s="13">
        <v>0</v>
      </c>
      <c r="H30" s="13">
        <v>0</v>
      </c>
      <c r="I30" s="13">
        <v>0</v>
      </c>
      <c r="J30" s="13">
        <v>0</v>
      </c>
      <c r="K30" s="13">
        <v>0</v>
      </c>
      <c r="L30" s="13">
        <v>0</v>
      </c>
      <c r="M30" s="21"/>
      <c r="N30" s="21"/>
      <c r="O30" s="21"/>
      <c r="P30" s="21"/>
      <c r="Q30" s="21">
        <v>845</v>
      </c>
      <c r="R30" s="21">
        <v>975</v>
      </c>
      <c r="S30" s="21">
        <v>1094</v>
      </c>
      <c r="T30" s="21">
        <v>1232</v>
      </c>
      <c r="U30" s="21">
        <v>1313</v>
      </c>
      <c r="V30" s="21"/>
      <c r="W30" s="21"/>
      <c r="X30" s="21"/>
      <c r="Y30" s="21"/>
      <c r="Z30" s="21"/>
      <c r="AA30" s="21"/>
      <c r="AB30" s="21"/>
      <c r="AC30" s="21"/>
      <c r="AD30" s="21"/>
      <c r="AE30" s="21"/>
      <c r="AF30" s="13"/>
      <c r="AG30" s="13"/>
      <c r="AH30" s="34"/>
      <c r="AI30" s="35"/>
      <c r="AJ30" s="35"/>
      <c r="AK30" s="35"/>
      <c r="AL30" s="35"/>
      <c r="AM30" s="35"/>
      <c r="AN30" s="35"/>
      <c r="AO30" s="35"/>
      <c r="AP30" s="35"/>
      <c r="AQ30" s="35"/>
      <c r="AR30" s="35"/>
      <c r="AS30" s="35"/>
      <c r="AT30" s="35"/>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row>
    <row r="31" spans="1:414" s="68" customFormat="1" x14ac:dyDescent="0.2">
      <c r="A31" s="62" t="s">
        <v>762</v>
      </c>
      <c r="B31" s="30" t="s">
        <v>693</v>
      </c>
      <c r="C31" s="57" t="s">
        <v>92</v>
      </c>
      <c r="D31" s="57"/>
      <c r="E31" s="11">
        <v>2.2999999999999998</v>
      </c>
      <c r="F31" s="11">
        <v>4.5999999999999999E-2</v>
      </c>
      <c r="G31" s="11">
        <v>0.23</v>
      </c>
      <c r="H31" s="11">
        <v>0.23</v>
      </c>
      <c r="I31" s="11">
        <v>0.69</v>
      </c>
      <c r="J31" s="11">
        <v>0.46</v>
      </c>
      <c r="K31" s="11">
        <v>0.46</v>
      </c>
      <c r="L31" s="11">
        <v>0</v>
      </c>
      <c r="M31" s="6"/>
      <c r="N31" s="6"/>
      <c r="O31" s="6"/>
      <c r="P31" s="6"/>
      <c r="Q31" s="6">
        <v>672</v>
      </c>
      <c r="R31" s="6">
        <v>1000</v>
      </c>
      <c r="S31" s="6">
        <v>1172</v>
      </c>
      <c r="T31" s="6"/>
      <c r="U31" s="6">
        <v>1321</v>
      </c>
      <c r="V31" s="6"/>
      <c r="W31" s="6"/>
      <c r="X31" s="6"/>
      <c r="Y31" s="6"/>
      <c r="Z31" s="6"/>
      <c r="AA31" s="6"/>
      <c r="AB31" s="6"/>
      <c r="AC31" s="6"/>
      <c r="AD31" s="6"/>
      <c r="AE31" s="6"/>
      <c r="AF31" s="11">
        <v>4.3099999999999996</v>
      </c>
      <c r="AG31" s="11">
        <v>1.8</v>
      </c>
      <c r="AH31" s="50"/>
      <c r="AI31" s="35"/>
      <c r="AJ31" s="35"/>
      <c r="AK31" s="35"/>
      <c r="AL31" s="35"/>
      <c r="AM31" s="35"/>
      <c r="AN31" s="35"/>
      <c r="AO31" s="35"/>
      <c r="AP31" s="35"/>
      <c r="AQ31" s="35"/>
      <c r="AR31" s="35"/>
      <c r="AS31" s="35"/>
      <c r="AT31" s="35"/>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row>
    <row r="32" spans="1:414" s="68" customFormat="1" x14ac:dyDescent="0.2">
      <c r="A32" s="8" t="s">
        <v>452</v>
      </c>
      <c r="B32" s="30" t="s">
        <v>693</v>
      </c>
      <c r="C32" s="57" t="s">
        <v>92</v>
      </c>
      <c r="D32" s="57"/>
      <c r="E32" s="11">
        <v>0.47</v>
      </c>
      <c r="F32" s="11">
        <v>0</v>
      </c>
      <c r="G32" s="11">
        <v>0</v>
      </c>
      <c r="H32" s="11">
        <v>0</v>
      </c>
      <c r="I32" s="11">
        <v>4.6999999999999993E-3</v>
      </c>
      <c r="J32" s="11">
        <v>4.2299999999999997E-2</v>
      </c>
      <c r="K32" s="11">
        <v>0.14099999999999999</v>
      </c>
      <c r="L32" s="11">
        <v>0.28199999999999997</v>
      </c>
      <c r="M32" s="6"/>
      <c r="N32" s="6"/>
      <c r="O32" s="6"/>
      <c r="P32" s="6"/>
      <c r="Q32" s="6">
        <v>812</v>
      </c>
      <c r="R32" s="6">
        <v>949</v>
      </c>
      <c r="S32" s="6">
        <v>1091</v>
      </c>
      <c r="T32" s="6"/>
      <c r="U32" s="6">
        <v>1302</v>
      </c>
      <c r="V32" s="6"/>
      <c r="W32" s="6"/>
      <c r="X32" s="6"/>
      <c r="Y32" s="6"/>
      <c r="Z32" s="6"/>
      <c r="AA32" s="6"/>
      <c r="AB32" s="6"/>
      <c r="AC32" s="6"/>
      <c r="AD32" s="6"/>
      <c r="AE32" s="6"/>
      <c r="AF32" s="11"/>
      <c r="AG32" s="11"/>
      <c r="AH32" s="50"/>
      <c r="AI32" s="35"/>
      <c r="AJ32" s="35"/>
      <c r="AK32" s="35"/>
      <c r="AL32" s="35"/>
      <c r="AM32" s="35"/>
      <c r="AN32" s="35"/>
      <c r="AO32" s="35"/>
      <c r="AP32" s="35"/>
      <c r="AQ32" s="35"/>
      <c r="AR32" s="35"/>
      <c r="AS32" s="35"/>
      <c r="AT32" s="35"/>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row>
    <row r="33" spans="1:414" s="68" customFormat="1" x14ac:dyDescent="0.2">
      <c r="A33" s="8" t="s">
        <v>548</v>
      </c>
      <c r="B33" s="30" t="s">
        <v>694</v>
      </c>
      <c r="C33" s="57" t="s">
        <v>91</v>
      </c>
      <c r="D33" s="57"/>
      <c r="E33" s="11"/>
      <c r="F33" s="11"/>
      <c r="G33" s="11"/>
      <c r="H33" s="11"/>
      <c r="I33" s="11"/>
      <c r="J33" s="11"/>
      <c r="K33" s="11"/>
      <c r="L33" s="11"/>
      <c r="M33" s="6"/>
      <c r="N33" s="6"/>
      <c r="O33" s="6"/>
      <c r="P33" s="6"/>
      <c r="Q33" s="6"/>
      <c r="R33" s="6"/>
      <c r="S33" s="6"/>
      <c r="T33" s="6"/>
      <c r="U33" s="6"/>
      <c r="V33" s="6"/>
      <c r="W33" s="6"/>
      <c r="X33" s="6"/>
      <c r="Y33" s="6"/>
      <c r="Z33" s="6"/>
      <c r="AA33" s="6"/>
      <c r="AB33" s="6"/>
      <c r="AC33" s="6"/>
      <c r="AD33" s="6"/>
      <c r="AE33" s="6"/>
      <c r="AF33" s="11"/>
      <c r="AG33" s="11"/>
      <c r="AH33" s="50"/>
      <c r="AI33" s="35"/>
      <c r="AJ33" s="35"/>
      <c r="AK33" s="35"/>
      <c r="AL33" s="35"/>
      <c r="AM33" s="35"/>
      <c r="AN33" s="35"/>
      <c r="AO33" s="35"/>
      <c r="AP33" s="35"/>
      <c r="AQ33" s="35"/>
      <c r="AR33" s="35"/>
      <c r="AS33" s="35"/>
      <c r="AT33" s="35"/>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0"/>
      <c r="JB33" s="50"/>
      <c r="JC33" s="50"/>
      <c r="JD33" s="50"/>
      <c r="JE33" s="50"/>
      <c r="JF33" s="50"/>
      <c r="JG33" s="50"/>
      <c r="JH33" s="50"/>
      <c r="JI33" s="50"/>
      <c r="JJ33" s="50"/>
      <c r="JK33" s="50"/>
      <c r="JL33" s="50"/>
      <c r="JM33" s="50"/>
      <c r="JN33" s="50"/>
      <c r="JO33" s="50"/>
      <c r="JP33" s="50"/>
      <c r="JQ33" s="50"/>
      <c r="JR33" s="50"/>
      <c r="JS33" s="50"/>
      <c r="JT33" s="50"/>
      <c r="JU33" s="50"/>
      <c r="JV33" s="50"/>
      <c r="JW33" s="50"/>
      <c r="JX33" s="50"/>
      <c r="JY33" s="50"/>
      <c r="JZ33" s="50"/>
      <c r="KA33" s="50"/>
      <c r="KB33" s="50"/>
      <c r="KC33" s="50"/>
      <c r="KD33" s="50"/>
      <c r="KE33" s="50"/>
      <c r="KF33" s="50"/>
      <c r="KG33" s="50"/>
      <c r="KH33" s="50"/>
      <c r="KI33" s="50"/>
      <c r="KJ33" s="50"/>
      <c r="KK33" s="50"/>
      <c r="KL33" s="50"/>
      <c r="KM33" s="50"/>
      <c r="KN33" s="50"/>
      <c r="KO33" s="50"/>
      <c r="KP33" s="50"/>
      <c r="KQ33" s="50"/>
      <c r="KR33" s="50"/>
      <c r="KS33" s="50"/>
      <c r="KT33" s="50"/>
      <c r="KU33" s="50"/>
      <c r="KV33" s="50"/>
      <c r="KW33" s="50"/>
      <c r="KX33" s="50"/>
      <c r="KY33" s="50"/>
      <c r="KZ33" s="50"/>
      <c r="LA33" s="50"/>
      <c r="LB33" s="50"/>
      <c r="LC33" s="50"/>
      <c r="LD33" s="50"/>
      <c r="LE33" s="50"/>
      <c r="LF33" s="50"/>
      <c r="LG33" s="50"/>
      <c r="LH33" s="50"/>
      <c r="LI33" s="50"/>
      <c r="LJ33" s="50"/>
      <c r="LK33" s="50"/>
      <c r="LL33" s="50"/>
      <c r="LM33" s="50"/>
      <c r="LN33" s="50"/>
      <c r="LO33" s="50"/>
      <c r="LP33" s="50"/>
      <c r="LQ33" s="50"/>
      <c r="LR33" s="50"/>
      <c r="LS33" s="50"/>
      <c r="LT33" s="50"/>
      <c r="LU33" s="50"/>
      <c r="LV33" s="50"/>
      <c r="LW33" s="50"/>
      <c r="LX33" s="50"/>
      <c r="LY33" s="50"/>
      <c r="LZ33" s="50"/>
      <c r="MA33" s="50"/>
      <c r="MB33" s="50"/>
      <c r="MC33" s="50"/>
      <c r="MD33" s="50"/>
      <c r="ME33" s="50"/>
      <c r="MF33" s="50"/>
      <c r="MG33" s="50"/>
      <c r="MH33" s="50"/>
      <c r="MI33" s="50"/>
      <c r="MJ33" s="50"/>
      <c r="MK33" s="50"/>
      <c r="ML33" s="50"/>
      <c r="MM33" s="50"/>
      <c r="MN33" s="50"/>
      <c r="MO33" s="50"/>
      <c r="MP33" s="50"/>
      <c r="MQ33" s="50"/>
      <c r="MR33" s="50"/>
      <c r="MS33" s="50"/>
      <c r="MT33" s="50"/>
      <c r="MU33" s="50"/>
      <c r="MV33" s="50"/>
      <c r="MW33" s="50"/>
      <c r="MX33" s="50"/>
      <c r="MY33" s="50"/>
      <c r="MZ33" s="50"/>
      <c r="NA33" s="50"/>
      <c r="NB33" s="50"/>
      <c r="NC33" s="50"/>
      <c r="ND33" s="50"/>
      <c r="NE33" s="50"/>
      <c r="NF33" s="50"/>
      <c r="NG33" s="50"/>
      <c r="NH33" s="50"/>
      <c r="NI33" s="50"/>
      <c r="NJ33" s="50"/>
      <c r="NK33" s="50"/>
      <c r="NL33" s="50"/>
      <c r="NM33" s="50"/>
      <c r="NN33" s="50"/>
      <c r="NO33" s="50"/>
      <c r="NP33" s="50"/>
      <c r="NQ33" s="50"/>
      <c r="NR33" s="50"/>
      <c r="NS33" s="50"/>
      <c r="NT33" s="50"/>
      <c r="NU33" s="50"/>
      <c r="NV33" s="50"/>
      <c r="NW33" s="50"/>
      <c r="NX33" s="50"/>
      <c r="NY33" s="50"/>
      <c r="NZ33" s="50"/>
      <c r="OA33" s="50"/>
      <c r="OB33" s="50"/>
      <c r="OC33" s="50"/>
      <c r="OD33" s="50"/>
      <c r="OE33" s="50"/>
      <c r="OF33" s="50"/>
      <c r="OG33" s="50"/>
      <c r="OH33" s="50"/>
      <c r="OI33" s="50"/>
    </row>
    <row r="34" spans="1:414" s="68" customFormat="1" x14ac:dyDescent="0.2">
      <c r="A34" s="8" t="s">
        <v>548</v>
      </c>
      <c r="B34" s="30" t="s">
        <v>695</v>
      </c>
      <c r="C34" s="57" t="s">
        <v>90</v>
      </c>
      <c r="D34" s="57"/>
      <c r="E34" s="11"/>
      <c r="F34" s="11"/>
      <c r="G34" s="11"/>
      <c r="H34" s="11"/>
      <c r="I34" s="11"/>
      <c r="J34" s="11"/>
      <c r="K34" s="11"/>
      <c r="L34" s="11"/>
      <c r="M34" s="6"/>
      <c r="N34" s="6"/>
      <c r="O34" s="6"/>
      <c r="P34" s="6"/>
      <c r="Q34" s="6"/>
      <c r="R34" s="6"/>
      <c r="S34" s="6"/>
      <c r="T34" s="6"/>
      <c r="U34" s="6"/>
      <c r="V34" s="6"/>
      <c r="W34" s="6"/>
      <c r="X34" s="6"/>
      <c r="Y34" s="6"/>
      <c r="Z34" s="6"/>
      <c r="AA34" s="6"/>
      <c r="AB34" s="6"/>
      <c r="AC34" s="6"/>
      <c r="AD34" s="6"/>
      <c r="AE34" s="6"/>
      <c r="AF34" s="11"/>
      <c r="AG34" s="11"/>
      <c r="AH34" s="50"/>
      <c r="AI34" s="35"/>
      <c r="AJ34" s="35"/>
      <c r="AK34" s="35"/>
      <c r="AL34" s="35"/>
      <c r="AM34" s="35"/>
      <c r="AN34" s="35"/>
      <c r="AO34" s="35"/>
      <c r="AP34" s="35"/>
      <c r="AQ34" s="35"/>
      <c r="AR34" s="35"/>
      <c r="AS34" s="35"/>
      <c r="AT34" s="35"/>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0"/>
      <c r="NJ34" s="50"/>
      <c r="NK34" s="50"/>
      <c r="NL34" s="50"/>
      <c r="NM34" s="50"/>
      <c r="NN34" s="50"/>
      <c r="NO34" s="50"/>
      <c r="NP34" s="50"/>
      <c r="NQ34" s="50"/>
      <c r="NR34" s="50"/>
      <c r="NS34" s="50"/>
      <c r="NT34" s="50"/>
      <c r="NU34" s="50"/>
      <c r="NV34" s="50"/>
      <c r="NW34" s="50"/>
      <c r="NX34" s="50"/>
      <c r="NY34" s="50"/>
      <c r="NZ34" s="50"/>
      <c r="OA34" s="50"/>
      <c r="OB34" s="50"/>
      <c r="OC34" s="50"/>
      <c r="OD34" s="50"/>
      <c r="OE34" s="50"/>
      <c r="OF34" s="50"/>
      <c r="OG34" s="50"/>
      <c r="OH34" s="50"/>
      <c r="OI34" s="50"/>
    </row>
    <row r="35" spans="1:414" s="68" customFormat="1" x14ac:dyDescent="0.2">
      <c r="A35" s="8" t="s">
        <v>453</v>
      </c>
      <c r="B35" s="30" t="s">
        <v>696</v>
      </c>
      <c r="C35" s="57" t="s">
        <v>89</v>
      </c>
      <c r="D35" s="57"/>
      <c r="E35" s="11">
        <v>1.27</v>
      </c>
      <c r="F35" s="11">
        <v>0</v>
      </c>
      <c r="G35" s="11">
        <v>1.2699999999999999E-2</v>
      </c>
      <c r="H35" s="11">
        <v>0</v>
      </c>
      <c r="I35" s="11">
        <v>1.2699999999999999E-2</v>
      </c>
      <c r="J35" s="11">
        <v>8.8900000000000007E-2</v>
      </c>
      <c r="K35" s="11">
        <v>0.38100000000000001</v>
      </c>
      <c r="L35" s="11">
        <v>0.76200000000000001</v>
      </c>
      <c r="M35" s="6"/>
      <c r="N35" s="6"/>
      <c r="O35" s="6"/>
      <c r="P35" s="6"/>
      <c r="Q35" s="6">
        <v>845</v>
      </c>
      <c r="R35" s="6">
        <v>975</v>
      </c>
      <c r="S35" s="6">
        <v>1093</v>
      </c>
      <c r="T35" s="6">
        <v>1232</v>
      </c>
      <c r="U35" s="6">
        <v>1313</v>
      </c>
      <c r="V35" s="6"/>
      <c r="W35" s="6" t="s">
        <v>583</v>
      </c>
      <c r="X35" s="21">
        <v>39.119999999999997</v>
      </c>
      <c r="Y35" s="6" t="s">
        <v>583</v>
      </c>
      <c r="Z35" s="6"/>
      <c r="AA35" s="6"/>
      <c r="AB35" s="6"/>
      <c r="AC35" s="6"/>
      <c r="AD35" s="6"/>
      <c r="AE35" s="6"/>
      <c r="AF35" s="11"/>
      <c r="AG35" s="11"/>
      <c r="AH35" s="50"/>
      <c r="AI35" s="35"/>
      <c r="AJ35" s="35"/>
      <c r="AK35" s="35"/>
      <c r="AL35" s="35"/>
      <c r="AM35" s="35"/>
      <c r="AN35" s="35"/>
      <c r="AO35" s="35"/>
      <c r="AP35" s="35"/>
      <c r="AQ35" s="35"/>
      <c r="AR35" s="35"/>
      <c r="AS35" s="35"/>
      <c r="AT35" s="35"/>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0"/>
      <c r="JB35" s="50"/>
      <c r="JC35" s="50"/>
      <c r="JD35" s="50"/>
      <c r="JE35" s="50"/>
      <c r="JF35" s="50"/>
      <c r="JG35" s="50"/>
      <c r="JH35" s="50"/>
      <c r="JI35" s="50"/>
      <c r="JJ35" s="50"/>
      <c r="JK35" s="50"/>
      <c r="JL35" s="50"/>
      <c r="JM35" s="50"/>
      <c r="JN35" s="50"/>
      <c r="JO35" s="50"/>
      <c r="JP35" s="50"/>
      <c r="JQ35" s="50"/>
      <c r="JR35" s="50"/>
      <c r="JS35" s="50"/>
      <c r="JT35" s="50"/>
      <c r="JU35" s="50"/>
      <c r="JV35" s="50"/>
      <c r="JW35" s="50"/>
      <c r="JX35" s="50"/>
      <c r="JY35" s="50"/>
      <c r="JZ35" s="50"/>
      <c r="KA35" s="50"/>
      <c r="KB35" s="50"/>
      <c r="KC35" s="50"/>
      <c r="KD35" s="50"/>
      <c r="KE35" s="50"/>
      <c r="KF35" s="50"/>
      <c r="KG35" s="50"/>
      <c r="KH35" s="50"/>
      <c r="KI35" s="50"/>
      <c r="KJ35" s="50"/>
      <c r="KK35" s="50"/>
      <c r="KL35" s="50"/>
      <c r="KM35" s="50"/>
      <c r="KN35" s="50"/>
      <c r="KO35" s="50"/>
      <c r="KP35" s="50"/>
      <c r="KQ35" s="50"/>
      <c r="KR35" s="50"/>
      <c r="KS35" s="50"/>
      <c r="KT35" s="50"/>
      <c r="KU35" s="50"/>
      <c r="KV35" s="50"/>
      <c r="KW35" s="50"/>
      <c r="KX35" s="50"/>
      <c r="KY35" s="50"/>
      <c r="KZ35" s="50"/>
      <c r="LA35" s="50"/>
      <c r="LB35" s="50"/>
      <c r="LC35" s="50"/>
      <c r="LD35" s="50"/>
      <c r="LE35" s="50"/>
      <c r="LF35" s="50"/>
      <c r="LG35" s="50"/>
      <c r="LH35" s="50"/>
      <c r="LI35" s="50"/>
      <c r="LJ35" s="50"/>
      <c r="LK35" s="50"/>
      <c r="LL35" s="50"/>
      <c r="LM35" s="50"/>
      <c r="LN35" s="50"/>
      <c r="LO35" s="50"/>
      <c r="LP35" s="50"/>
      <c r="LQ35" s="50"/>
      <c r="LR35" s="50"/>
      <c r="LS35" s="50"/>
      <c r="LT35" s="50"/>
      <c r="LU35" s="50"/>
      <c r="LV35" s="50"/>
      <c r="LW35" s="50"/>
      <c r="LX35" s="50"/>
      <c r="LY35" s="50"/>
      <c r="LZ35" s="50"/>
      <c r="MA35" s="50"/>
      <c r="MB35" s="50"/>
      <c r="MC35" s="50"/>
      <c r="MD35" s="50"/>
      <c r="ME35" s="50"/>
      <c r="MF35" s="50"/>
      <c r="MG35" s="50"/>
      <c r="MH35" s="50"/>
      <c r="MI35" s="50"/>
      <c r="MJ35" s="50"/>
      <c r="MK35" s="50"/>
      <c r="ML35" s="50"/>
      <c r="MM35" s="50"/>
      <c r="MN35" s="50"/>
      <c r="MO35" s="50"/>
      <c r="MP35" s="50"/>
      <c r="MQ35" s="50"/>
      <c r="MR35" s="50"/>
      <c r="MS35" s="50"/>
      <c r="MT35" s="50"/>
      <c r="MU35" s="50"/>
      <c r="MV35" s="50"/>
      <c r="MW35" s="50"/>
      <c r="MX35" s="50"/>
      <c r="MY35" s="50"/>
      <c r="MZ35" s="50"/>
      <c r="NA35" s="50"/>
      <c r="NB35" s="50"/>
      <c r="NC35" s="50"/>
      <c r="ND35" s="50"/>
      <c r="NE35" s="50"/>
      <c r="NF35" s="50"/>
      <c r="NG35" s="50"/>
      <c r="NH35" s="50"/>
      <c r="NI35" s="50"/>
      <c r="NJ35" s="50"/>
      <c r="NK35" s="50"/>
      <c r="NL35" s="50"/>
      <c r="NM35" s="50"/>
      <c r="NN35" s="50"/>
      <c r="NO35" s="50"/>
      <c r="NP35" s="50"/>
      <c r="NQ35" s="50"/>
      <c r="NR35" s="50"/>
      <c r="NS35" s="50"/>
      <c r="NT35" s="50"/>
      <c r="NU35" s="50"/>
      <c r="NV35" s="50"/>
      <c r="NW35" s="50"/>
      <c r="NX35" s="50"/>
      <c r="NY35" s="50"/>
      <c r="NZ35" s="50"/>
      <c r="OA35" s="50"/>
      <c r="OB35" s="50"/>
      <c r="OC35" s="50"/>
      <c r="OD35" s="50"/>
      <c r="OE35" s="50"/>
      <c r="OF35" s="50"/>
      <c r="OG35" s="50"/>
      <c r="OH35" s="50"/>
      <c r="OI35" s="50"/>
      <c r="OJ35" s="50"/>
      <c r="OK35" s="50"/>
      <c r="OL35" s="50"/>
      <c r="OM35" s="50"/>
    </row>
    <row r="36" spans="1:414" s="68" customFormat="1" x14ac:dyDescent="0.2">
      <c r="A36" s="8" t="s">
        <v>548</v>
      </c>
      <c r="B36" s="30" t="s">
        <v>697</v>
      </c>
      <c r="C36" s="57" t="s">
        <v>88</v>
      </c>
      <c r="D36" s="57"/>
      <c r="E36" s="11"/>
      <c r="F36" s="11"/>
      <c r="G36" s="11"/>
      <c r="H36" s="11"/>
      <c r="I36" s="11"/>
      <c r="J36" s="11"/>
      <c r="K36" s="11"/>
      <c r="L36" s="11"/>
      <c r="M36" s="6"/>
      <c r="N36" s="6"/>
      <c r="O36" s="6"/>
      <c r="P36" s="6"/>
      <c r="Q36" s="6"/>
      <c r="R36" s="6"/>
      <c r="S36" s="6"/>
      <c r="T36" s="6"/>
      <c r="U36" s="6"/>
      <c r="V36" s="6"/>
      <c r="W36" s="6"/>
      <c r="X36" s="6"/>
      <c r="Y36" s="6"/>
      <c r="Z36" s="6"/>
      <c r="AA36" s="6"/>
      <c r="AB36" s="6"/>
      <c r="AC36" s="6"/>
      <c r="AD36" s="6"/>
      <c r="AE36" s="6"/>
      <c r="AF36" s="11"/>
      <c r="AG36" s="11"/>
      <c r="AH36" s="50"/>
      <c r="AI36" s="35"/>
      <c r="AJ36" s="35"/>
      <c r="AK36" s="35"/>
      <c r="AL36" s="35"/>
      <c r="AM36" s="35"/>
      <c r="AN36" s="35"/>
      <c r="AO36" s="35"/>
      <c r="AP36" s="35"/>
      <c r="AQ36" s="35"/>
      <c r="AR36" s="35"/>
      <c r="AS36" s="35"/>
      <c r="AT36" s="35"/>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0"/>
      <c r="JB36" s="50"/>
      <c r="JC36" s="50"/>
      <c r="JD36" s="50"/>
      <c r="JE36" s="50"/>
      <c r="JF36" s="50"/>
      <c r="JG36" s="50"/>
      <c r="JH36" s="50"/>
      <c r="JI36" s="50"/>
      <c r="JJ36" s="50"/>
      <c r="JK36" s="50"/>
      <c r="JL36" s="50"/>
      <c r="JM36" s="50"/>
      <c r="JN36" s="50"/>
      <c r="JO36" s="50"/>
      <c r="JP36" s="50"/>
      <c r="JQ36" s="50"/>
      <c r="JR36" s="50"/>
      <c r="JS36" s="50"/>
      <c r="JT36" s="50"/>
      <c r="JU36" s="50"/>
      <c r="JV36" s="50"/>
      <c r="JW36" s="50"/>
      <c r="JX36" s="50"/>
      <c r="JY36" s="50"/>
      <c r="JZ36" s="50"/>
      <c r="KA36" s="50"/>
      <c r="KB36" s="50"/>
      <c r="KC36" s="50"/>
      <c r="KD36" s="50"/>
      <c r="KE36" s="50"/>
      <c r="KF36" s="50"/>
      <c r="KG36" s="50"/>
      <c r="KH36" s="50"/>
      <c r="KI36" s="50"/>
      <c r="KJ36" s="50"/>
      <c r="KK36" s="50"/>
      <c r="KL36" s="50"/>
      <c r="KM36" s="50"/>
      <c r="KN36" s="50"/>
      <c r="KO36" s="50"/>
      <c r="KP36" s="50"/>
      <c r="KQ36" s="50"/>
      <c r="KR36" s="50"/>
      <c r="KS36" s="50"/>
      <c r="KT36" s="50"/>
      <c r="KU36" s="50"/>
      <c r="KV36" s="50"/>
      <c r="KW36" s="50"/>
      <c r="KX36" s="50"/>
      <c r="KY36" s="50"/>
      <c r="KZ36" s="50"/>
      <c r="LA36" s="50"/>
      <c r="LB36" s="50"/>
      <c r="LC36" s="50"/>
      <c r="LD36" s="50"/>
      <c r="LE36" s="50"/>
      <c r="LF36" s="50"/>
      <c r="LG36" s="50"/>
      <c r="LH36" s="50"/>
      <c r="LI36" s="50"/>
      <c r="LJ36" s="50"/>
      <c r="LK36" s="50"/>
      <c r="LL36" s="50"/>
      <c r="LM36" s="50"/>
      <c r="LN36" s="50"/>
      <c r="LO36" s="50"/>
      <c r="LP36" s="50"/>
      <c r="LQ36" s="50"/>
      <c r="LR36" s="50"/>
      <c r="LS36" s="50"/>
      <c r="LT36" s="50"/>
      <c r="LU36" s="50"/>
      <c r="LV36" s="50"/>
      <c r="LW36" s="50"/>
      <c r="LX36" s="50"/>
      <c r="LY36" s="50"/>
      <c r="LZ36" s="50"/>
      <c r="MA36" s="50"/>
      <c r="MB36" s="50"/>
      <c r="MC36" s="50"/>
      <c r="MD36" s="50"/>
      <c r="ME36" s="50"/>
      <c r="MF36" s="50"/>
      <c r="MG36" s="50"/>
      <c r="MH36" s="50"/>
      <c r="MI36" s="50"/>
      <c r="MJ36" s="50"/>
      <c r="MK36" s="50"/>
      <c r="ML36" s="50"/>
      <c r="MM36" s="50"/>
      <c r="MN36" s="50"/>
      <c r="MO36" s="50"/>
      <c r="MP36" s="50"/>
      <c r="MQ36" s="50"/>
      <c r="MR36" s="50"/>
      <c r="MS36" s="50"/>
      <c r="MT36" s="50"/>
      <c r="MU36" s="50"/>
      <c r="MV36" s="50"/>
      <c r="MW36" s="50"/>
      <c r="MX36" s="50"/>
      <c r="MY36" s="50"/>
      <c r="MZ36" s="50"/>
      <c r="NA36" s="50"/>
      <c r="NB36" s="50"/>
      <c r="NC36" s="50"/>
      <c r="ND36" s="50"/>
      <c r="NE36" s="50"/>
      <c r="NF36" s="50"/>
      <c r="NG36" s="50"/>
      <c r="NH36" s="50"/>
      <c r="NI36" s="50"/>
      <c r="NJ36" s="50"/>
      <c r="NK36" s="50"/>
      <c r="NL36" s="50"/>
      <c r="NM36" s="50"/>
      <c r="NN36" s="50"/>
      <c r="NO36" s="50"/>
      <c r="NP36" s="50"/>
      <c r="NQ36" s="50"/>
      <c r="NR36" s="50"/>
      <c r="NS36" s="50"/>
      <c r="NT36" s="50"/>
      <c r="NU36" s="50"/>
      <c r="NV36" s="50"/>
      <c r="NW36" s="50"/>
      <c r="NX36" s="50"/>
      <c r="NY36" s="50"/>
      <c r="NZ36" s="50"/>
      <c r="OA36" s="50"/>
      <c r="OB36" s="50"/>
      <c r="OC36" s="50"/>
      <c r="OD36" s="50"/>
      <c r="OE36" s="50"/>
      <c r="OF36" s="50"/>
      <c r="OG36" s="50"/>
      <c r="OH36" s="50"/>
      <c r="OI36" s="50"/>
      <c r="ON36" s="66"/>
      <c r="OO36" s="66"/>
      <c r="OP36" s="66"/>
      <c r="OQ36" s="66"/>
      <c r="OR36" s="66"/>
      <c r="OS36" s="66"/>
      <c r="OT36" s="66"/>
      <c r="OU36" s="66"/>
      <c r="OV36" s="66"/>
      <c r="OW36" s="66"/>
      <c r="OX36" s="66"/>
    </row>
    <row r="37" spans="1:414" s="50" customFormat="1" x14ac:dyDescent="0.2">
      <c r="A37" s="8" t="s">
        <v>548</v>
      </c>
      <c r="B37" s="30" t="s">
        <v>698</v>
      </c>
      <c r="C37" s="57" t="s">
        <v>87</v>
      </c>
      <c r="D37" s="57"/>
      <c r="E37" s="11"/>
      <c r="F37" s="11"/>
      <c r="G37" s="11"/>
      <c r="H37" s="11"/>
      <c r="I37" s="11"/>
      <c r="J37" s="11"/>
      <c r="K37" s="11"/>
      <c r="L37" s="11"/>
      <c r="M37" s="6"/>
      <c r="N37" s="6"/>
      <c r="O37" s="6"/>
      <c r="P37" s="6"/>
      <c r="Q37" s="6"/>
      <c r="R37" s="6"/>
      <c r="S37" s="6"/>
      <c r="T37" s="6"/>
      <c r="U37" s="6"/>
      <c r="V37" s="6"/>
      <c r="W37" s="6"/>
      <c r="X37" s="6"/>
      <c r="Y37" s="6"/>
      <c r="Z37" s="6"/>
      <c r="AA37" s="6"/>
      <c r="AB37" s="6"/>
      <c r="AC37" s="6"/>
      <c r="AD37" s="6"/>
      <c r="AE37" s="6"/>
      <c r="AF37" s="11"/>
      <c r="AG37" s="11"/>
      <c r="AI37" s="35"/>
      <c r="AJ37" s="35"/>
      <c r="AK37" s="35"/>
      <c r="AL37" s="35"/>
      <c r="AM37" s="35"/>
      <c r="AN37" s="35"/>
      <c r="AO37" s="35"/>
      <c r="AP37" s="35"/>
      <c r="AQ37" s="35"/>
      <c r="AR37" s="35"/>
      <c r="AS37" s="35"/>
      <c r="AT37" s="35"/>
      <c r="OJ37" s="68"/>
      <c r="OK37" s="68"/>
      <c r="OL37" s="68"/>
      <c r="OM37" s="68"/>
      <c r="ON37" s="66"/>
      <c r="OO37" s="66"/>
      <c r="OP37" s="66"/>
      <c r="OQ37" s="66"/>
      <c r="OR37" s="66"/>
      <c r="OS37" s="66"/>
      <c r="OT37" s="66"/>
      <c r="OU37" s="66"/>
      <c r="OV37" s="66"/>
      <c r="OW37" s="66"/>
      <c r="OX37" s="66"/>
    </row>
    <row r="38" spans="1:414" s="68" customFormat="1" ht="14.45" customHeight="1" x14ac:dyDescent="0.2">
      <c r="A38" s="8" t="s">
        <v>548</v>
      </c>
      <c r="B38" s="30" t="s">
        <v>699</v>
      </c>
      <c r="C38" s="171" t="s">
        <v>86</v>
      </c>
      <c r="D38" s="57"/>
      <c r="E38" s="11"/>
      <c r="F38" s="11"/>
      <c r="G38" s="11"/>
      <c r="H38" s="11"/>
      <c r="I38" s="11"/>
      <c r="J38" s="11"/>
      <c r="K38" s="11"/>
      <c r="L38" s="11"/>
      <c r="M38" s="6"/>
      <c r="N38" s="6"/>
      <c r="O38" s="6"/>
      <c r="P38" s="6"/>
      <c r="Q38" s="6"/>
      <c r="R38" s="6"/>
      <c r="S38" s="6"/>
      <c r="T38" s="6"/>
      <c r="U38" s="6"/>
      <c r="V38" s="6"/>
      <c r="W38" s="6"/>
      <c r="X38" s="6"/>
      <c r="Y38" s="6"/>
      <c r="Z38" s="6"/>
      <c r="AA38" s="6"/>
      <c r="AB38" s="6"/>
      <c r="AC38" s="6"/>
      <c r="AD38" s="6"/>
      <c r="AE38" s="6"/>
      <c r="AF38" s="11"/>
      <c r="AG38" s="11"/>
      <c r="AH38" s="50"/>
      <c r="AI38" s="35"/>
      <c r="AJ38" s="35"/>
      <c r="AK38" s="35"/>
      <c r="AL38" s="35"/>
      <c r="AM38" s="35"/>
      <c r="AN38" s="35"/>
      <c r="AO38" s="35"/>
      <c r="AP38" s="35"/>
      <c r="AQ38" s="35"/>
      <c r="AR38" s="35"/>
      <c r="AS38" s="35"/>
      <c r="AT38" s="35"/>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0"/>
      <c r="JB38" s="50"/>
      <c r="JC38" s="50"/>
      <c r="JD38" s="50"/>
      <c r="JE38" s="50"/>
      <c r="JF38" s="50"/>
      <c r="JG38" s="50"/>
      <c r="JH38" s="50"/>
      <c r="JI38" s="50"/>
      <c r="JJ38" s="50"/>
      <c r="JK38" s="50"/>
      <c r="JL38" s="50"/>
      <c r="JM38" s="50"/>
      <c r="JN38" s="50"/>
      <c r="JO38" s="50"/>
      <c r="JP38" s="50"/>
      <c r="JQ38" s="50"/>
      <c r="JR38" s="50"/>
      <c r="JS38" s="50"/>
      <c r="JT38" s="50"/>
      <c r="JU38" s="50"/>
      <c r="JV38" s="50"/>
      <c r="JW38" s="50"/>
      <c r="JX38" s="50"/>
      <c r="JY38" s="50"/>
      <c r="JZ38" s="50"/>
      <c r="KA38" s="50"/>
      <c r="KB38" s="50"/>
      <c r="KC38" s="50"/>
      <c r="KD38" s="50"/>
      <c r="KE38" s="50"/>
      <c r="KF38" s="50"/>
      <c r="KG38" s="50"/>
      <c r="KH38" s="50"/>
      <c r="KI38" s="50"/>
      <c r="KJ38" s="50"/>
      <c r="KK38" s="50"/>
      <c r="KL38" s="50"/>
      <c r="KM38" s="50"/>
      <c r="KN38" s="50"/>
      <c r="KO38" s="50"/>
      <c r="KP38" s="50"/>
      <c r="KQ38" s="50"/>
      <c r="KR38" s="50"/>
      <c r="KS38" s="50"/>
      <c r="KT38" s="50"/>
      <c r="KU38" s="50"/>
      <c r="KV38" s="50"/>
      <c r="KW38" s="50"/>
      <c r="KX38" s="50"/>
      <c r="KY38" s="50"/>
      <c r="KZ38" s="50"/>
      <c r="LA38" s="50"/>
      <c r="LB38" s="50"/>
      <c r="LC38" s="50"/>
      <c r="LD38" s="50"/>
      <c r="LE38" s="50"/>
      <c r="LF38" s="50"/>
      <c r="LG38" s="50"/>
      <c r="LH38" s="50"/>
      <c r="LI38" s="50"/>
      <c r="LJ38" s="50"/>
      <c r="LK38" s="50"/>
      <c r="LL38" s="50"/>
      <c r="LM38" s="50"/>
      <c r="LN38" s="50"/>
      <c r="LO38" s="50"/>
      <c r="LP38" s="50"/>
      <c r="LQ38" s="50"/>
      <c r="LR38" s="50"/>
      <c r="LS38" s="50"/>
      <c r="LT38" s="50"/>
      <c r="LU38" s="50"/>
      <c r="LV38" s="50"/>
      <c r="LW38" s="50"/>
      <c r="LX38" s="50"/>
      <c r="LY38" s="50"/>
      <c r="LZ38" s="50"/>
      <c r="MA38" s="50"/>
      <c r="MB38" s="50"/>
      <c r="MC38" s="50"/>
      <c r="MD38" s="50"/>
      <c r="ME38" s="50"/>
      <c r="MF38" s="50"/>
      <c r="MG38" s="50"/>
      <c r="MH38" s="50"/>
      <c r="MI38" s="50"/>
      <c r="MJ38" s="50"/>
      <c r="MK38" s="50"/>
      <c r="ML38" s="50"/>
      <c r="MM38" s="50"/>
      <c r="MN38" s="50"/>
      <c r="MO38" s="50"/>
      <c r="MP38" s="50"/>
      <c r="MQ38" s="50"/>
      <c r="MR38" s="50"/>
      <c r="MS38" s="50"/>
      <c r="MT38" s="50"/>
      <c r="MU38" s="50"/>
      <c r="MV38" s="50"/>
      <c r="MW38" s="50"/>
      <c r="MX38" s="50"/>
      <c r="MY38" s="50"/>
      <c r="MZ38" s="50"/>
      <c r="NA38" s="50"/>
      <c r="NB38" s="50"/>
      <c r="NC38" s="50"/>
      <c r="ND38" s="50"/>
      <c r="NE38" s="50"/>
      <c r="NF38" s="50"/>
      <c r="NG38" s="50"/>
      <c r="NH38" s="50"/>
      <c r="NI38" s="50"/>
      <c r="NJ38" s="50"/>
      <c r="NK38" s="50"/>
      <c r="NL38" s="50"/>
      <c r="NM38" s="50"/>
      <c r="NN38" s="50"/>
      <c r="NO38" s="50"/>
      <c r="NP38" s="50"/>
      <c r="NQ38" s="50"/>
      <c r="NR38" s="50"/>
      <c r="NS38" s="50"/>
      <c r="NT38" s="50"/>
      <c r="NU38" s="50"/>
      <c r="NV38" s="50"/>
      <c r="NW38" s="50"/>
      <c r="NX38" s="50"/>
      <c r="NY38" s="50"/>
      <c r="NZ38" s="50"/>
      <c r="OA38" s="50"/>
      <c r="OB38" s="50"/>
      <c r="OC38" s="50"/>
      <c r="OD38" s="50"/>
      <c r="OE38" s="50"/>
      <c r="OF38" s="50"/>
      <c r="OG38" s="50"/>
      <c r="OH38" s="50"/>
      <c r="OI38" s="50"/>
      <c r="ON38" s="66"/>
      <c r="OO38" s="66"/>
      <c r="OP38" s="66"/>
      <c r="OQ38" s="66"/>
      <c r="OR38" s="66"/>
      <c r="OS38" s="66"/>
      <c r="OT38" s="66"/>
      <c r="OU38" s="66"/>
      <c r="OV38" s="66"/>
      <c r="OW38" s="66"/>
      <c r="OX38" s="66"/>
    </row>
    <row r="39" spans="1:414" s="58" customFormat="1" ht="16.5" customHeight="1" x14ac:dyDescent="0.2">
      <c r="A39" s="8" t="s">
        <v>548</v>
      </c>
      <c r="B39" s="30" t="s">
        <v>700</v>
      </c>
      <c r="C39" s="57" t="s">
        <v>85</v>
      </c>
      <c r="D39" s="57"/>
      <c r="E39" s="11"/>
      <c r="F39" s="11"/>
      <c r="G39" s="11"/>
      <c r="H39" s="11"/>
      <c r="I39" s="11"/>
      <c r="J39" s="11"/>
      <c r="K39" s="11"/>
      <c r="L39" s="11"/>
      <c r="M39" s="6"/>
      <c r="N39" s="6"/>
      <c r="O39" s="6"/>
      <c r="P39" s="6"/>
      <c r="Q39" s="6"/>
      <c r="R39" s="6"/>
      <c r="S39" s="6"/>
      <c r="T39" s="6"/>
      <c r="U39" s="6"/>
      <c r="V39" s="6"/>
      <c r="W39" s="6"/>
      <c r="X39" s="6"/>
      <c r="Y39" s="6"/>
      <c r="Z39" s="6"/>
      <c r="AA39" s="6"/>
      <c r="AB39" s="6"/>
      <c r="AC39" s="6"/>
      <c r="AD39" s="6"/>
      <c r="AE39" s="6"/>
      <c r="AF39" s="11"/>
      <c r="AG39" s="11"/>
      <c r="AH39" s="50"/>
      <c r="AI39" s="35"/>
      <c r="AJ39" s="35"/>
      <c r="AK39" s="35"/>
      <c r="AL39" s="35"/>
      <c r="AM39" s="35"/>
      <c r="AN39" s="35"/>
      <c r="AO39" s="35"/>
      <c r="AP39" s="35"/>
      <c r="AQ39" s="35"/>
      <c r="AR39" s="35"/>
      <c r="AS39" s="35"/>
      <c r="AT39" s="35"/>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c r="IV39" s="50"/>
      <c r="IW39" s="50"/>
      <c r="IX39" s="50"/>
      <c r="IY39" s="50"/>
      <c r="IZ39" s="50"/>
      <c r="JA39" s="50"/>
      <c r="JB39" s="50"/>
      <c r="JC39" s="50"/>
      <c r="JD39" s="50"/>
      <c r="JE39" s="50"/>
      <c r="JF39" s="50"/>
      <c r="JG39" s="50"/>
      <c r="JH39" s="50"/>
      <c r="JI39" s="50"/>
      <c r="JJ39" s="50"/>
      <c r="JK39" s="50"/>
      <c r="JL39" s="50"/>
      <c r="JM39" s="50"/>
      <c r="JN39" s="50"/>
      <c r="JO39" s="50"/>
      <c r="JP39" s="50"/>
      <c r="JQ39" s="50"/>
      <c r="JR39" s="50"/>
      <c r="JS39" s="50"/>
      <c r="JT39" s="50"/>
      <c r="JU39" s="50"/>
      <c r="JV39" s="50"/>
      <c r="JW39" s="50"/>
      <c r="JX39" s="50"/>
      <c r="JY39" s="50"/>
      <c r="JZ39" s="50"/>
      <c r="KA39" s="50"/>
      <c r="KB39" s="50"/>
      <c r="KC39" s="50"/>
      <c r="KD39" s="50"/>
      <c r="KE39" s="50"/>
      <c r="KF39" s="50"/>
      <c r="KG39" s="50"/>
      <c r="KH39" s="50"/>
      <c r="KI39" s="50"/>
      <c r="KJ39" s="50"/>
      <c r="KK39" s="50"/>
      <c r="KL39" s="50"/>
      <c r="KM39" s="50"/>
      <c r="KN39" s="50"/>
      <c r="KO39" s="50"/>
      <c r="KP39" s="50"/>
      <c r="KQ39" s="50"/>
      <c r="KR39" s="50"/>
      <c r="KS39" s="50"/>
      <c r="KT39" s="50"/>
      <c r="KU39" s="50"/>
      <c r="KV39" s="50"/>
      <c r="KW39" s="50"/>
      <c r="KX39" s="50"/>
      <c r="KY39" s="50"/>
      <c r="KZ39" s="50"/>
      <c r="LA39" s="50"/>
      <c r="LB39" s="50"/>
      <c r="LC39" s="50"/>
      <c r="LD39" s="50"/>
      <c r="LE39" s="50"/>
      <c r="LF39" s="50"/>
      <c r="LG39" s="50"/>
      <c r="LH39" s="50"/>
      <c r="LI39" s="50"/>
      <c r="LJ39" s="50"/>
      <c r="LK39" s="50"/>
      <c r="LL39" s="50"/>
      <c r="LM39" s="50"/>
      <c r="LN39" s="50"/>
      <c r="LO39" s="50"/>
      <c r="LP39" s="50"/>
      <c r="LQ39" s="50"/>
      <c r="LR39" s="50"/>
      <c r="LS39" s="50"/>
      <c r="LT39" s="50"/>
      <c r="LU39" s="50"/>
      <c r="LV39" s="50"/>
      <c r="LW39" s="50"/>
      <c r="LX39" s="50"/>
      <c r="LY39" s="50"/>
      <c r="LZ39" s="50"/>
      <c r="MA39" s="50"/>
      <c r="MB39" s="50"/>
      <c r="MC39" s="50"/>
      <c r="MD39" s="50"/>
      <c r="ME39" s="50"/>
      <c r="MF39" s="50"/>
      <c r="MG39" s="50"/>
      <c r="MH39" s="50"/>
      <c r="MI39" s="50"/>
      <c r="MJ39" s="50"/>
      <c r="MK39" s="50"/>
      <c r="ML39" s="50"/>
      <c r="MM39" s="50"/>
      <c r="MN39" s="50"/>
      <c r="MO39" s="50"/>
      <c r="MP39" s="50"/>
      <c r="MQ39" s="50"/>
      <c r="MR39" s="50"/>
      <c r="MS39" s="50"/>
      <c r="MT39" s="50"/>
      <c r="MU39" s="50"/>
      <c r="MV39" s="50"/>
      <c r="MW39" s="50"/>
      <c r="MX39" s="50"/>
      <c r="MY39" s="50"/>
      <c r="MZ39" s="50"/>
      <c r="NA39" s="50"/>
      <c r="NB39" s="50"/>
      <c r="NC39" s="50"/>
      <c r="ND39" s="50"/>
      <c r="NE39" s="50"/>
      <c r="NF39" s="50"/>
      <c r="NG39" s="50"/>
      <c r="NH39" s="50"/>
      <c r="NI39" s="50"/>
      <c r="NJ39" s="50"/>
      <c r="NK39" s="50"/>
      <c r="NL39" s="50"/>
      <c r="NM39" s="50"/>
      <c r="NN39" s="50"/>
      <c r="NO39" s="50"/>
      <c r="NP39" s="50"/>
      <c r="NQ39" s="50"/>
      <c r="NR39" s="50"/>
      <c r="NS39" s="50"/>
      <c r="NT39" s="50"/>
      <c r="NU39" s="50"/>
      <c r="NV39" s="50"/>
      <c r="NW39" s="50"/>
      <c r="NX39" s="50"/>
      <c r="NY39" s="50"/>
      <c r="NZ39" s="50"/>
      <c r="OA39" s="50"/>
      <c r="OB39" s="50"/>
      <c r="OC39" s="50"/>
      <c r="OD39" s="50"/>
      <c r="OE39" s="50"/>
      <c r="OF39" s="50"/>
      <c r="OG39" s="50"/>
      <c r="OH39" s="50"/>
      <c r="OI39" s="50"/>
      <c r="OJ39" s="68"/>
      <c r="OK39" s="68"/>
      <c r="OL39" s="68"/>
      <c r="OM39" s="68"/>
      <c r="ON39" s="66"/>
      <c r="OO39" s="66"/>
      <c r="OP39" s="66"/>
      <c r="OQ39" s="66"/>
      <c r="OR39" s="66"/>
      <c r="OS39" s="66"/>
      <c r="OT39" s="66"/>
      <c r="OU39" s="66"/>
      <c r="OV39" s="66"/>
      <c r="OW39" s="66"/>
      <c r="OX39" s="66"/>
    </row>
    <row r="40" spans="1:414" s="68" customFormat="1" x14ac:dyDescent="0.2">
      <c r="A40" s="8" t="s">
        <v>548</v>
      </c>
      <c r="B40" s="30" t="s">
        <v>701</v>
      </c>
      <c r="C40" s="57" t="s">
        <v>84</v>
      </c>
      <c r="D40" s="57"/>
      <c r="E40" s="11"/>
      <c r="F40" s="11"/>
      <c r="G40" s="11"/>
      <c r="H40" s="11"/>
      <c r="I40" s="11"/>
      <c r="J40" s="11"/>
      <c r="K40" s="11"/>
      <c r="L40" s="11"/>
      <c r="M40" s="6"/>
      <c r="N40" s="6"/>
      <c r="O40" s="6"/>
      <c r="P40" s="6"/>
      <c r="Q40" s="6"/>
      <c r="R40" s="6"/>
      <c r="S40" s="6"/>
      <c r="T40" s="6"/>
      <c r="U40" s="6"/>
      <c r="V40" s="6"/>
      <c r="W40" s="6"/>
      <c r="X40" s="6"/>
      <c r="Y40" s="6"/>
      <c r="Z40" s="6"/>
      <c r="AA40" s="6"/>
      <c r="AB40" s="6"/>
      <c r="AC40" s="6"/>
      <c r="AD40" s="6"/>
      <c r="AE40" s="6"/>
      <c r="AF40" s="11"/>
      <c r="AG40" s="11"/>
      <c r="AH40" s="50"/>
      <c r="AI40" s="35"/>
      <c r="AJ40" s="35"/>
      <c r="AK40" s="35"/>
      <c r="AL40" s="35"/>
      <c r="AM40" s="35"/>
      <c r="AN40" s="35"/>
      <c r="AO40" s="35"/>
      <c r="AP40" s="35"/>
      <c r="AQ40" s="35"/>
      <c r="AR40" s="35"/>
      <c r="AS40" s="35"/>
      <c r="AT40" s="35"/>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N40" s="66"/>
      <c r="OO40" s="66"/>
      <c r="OP40" s="66"/>
      <c r="OQ40" s="66"/>
      <c r="OR40" s="66"/>
      <c r="OS40" s="66"/>
      <c r="OT40" s="66"/>
      <c r="OU40" s="66"/>
      <c r="OV40" s="66"/>
      <c r="OW40" s="66"/>
      <c r="OX40" s="66"/>
    </row>
    <row r="41" spans="1:414" s="68" customFormat="1" x14ac:dyDescent="0.2">
      <c r="A41" s="8" t="s">
        <v>548</v>
      </c>
      <c r="B41" s="30" t="s">
        <v>702</v>
      </c>
      <c r="C41" s="54" t="s">
        <v>530</v>
      </c>
      <c r="D41" s="54"/>
      <c r="E41" s="11"/>
      <c r="F41" s="11"/>
      <c r="G41" s="11"/>
      <c r="H41" s="11"/>
      <c r="I41" s="11"/>
      <c r="J41" s="11"/>
      <c r="K41" s="11"/>
      <c r="L41" s="11"/>
      <c r="M41" s="6"/>
      <c r="N41" s="6"/>
      <c r="O41" s="6"/>
      <c r="P41" s="6"/>
      <c r="Q41" s="6"/>
      <c r="R41" s="6"/>
      <c r="S41" s="6"/>
      <c r="T41" s="6"/>
      <c r="U41" s="6"/>
      <c r="V41" s="6"/>
      <c r="W41" s="6"/>
      <c r="X41" s="6"/>
      <c r="Y41" s="6"/>
      <c r="Z41" s="6"/>
      <c r="AA41" s="6"/>
      <c r="AB41" s="6"/>
      <c r="AC41" s="6"/>
      <c r="AD41" s="6"/>
      <c r="AE41" s="6"/>
      <c r="AF41" s="11"/>
      <c r="AG41" s="11"/>
      <c r="AH41" s="50"/>
      <c r="AI41" s="35"/>
      <c r="AJ41" s="35"/>
      <c r="AK41" s="35"/>
      <c r="AL41" s="35"/>
      <c r="AM41" s="35"/>
      <c r="AN41" s="35"/>
      <c r="AO41" s="35"/>
      <c r="AP41" s="35"/>
      <c r="AQ41" s="35"/>
      <c r="AR41" s="35"/>
      <c r="AS41" s="35"/>
      <c r="AT41" s="35"/>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N41" s="66"/>
      <c r="OO41" s="66"/>
      <c r="OP41" s="66"/>
      <c r="OQ41" s="66"/>
      <c r="OR41" s="66"/>
      <c r="OS41" s="66"/>
      <c r="OT41" s="66"/>
      <c r="OU41" s="66"/>
      <c r="OV41" s="66"/>
      <c r="OW41" s="66"/>
      <c r="OX41" s="66"/>
    </row>
    <row r="42" spans="1:414" s="68" customFormat="1" x14ac:dyDescent="0.2">
      <c r="A42" s="8" t="s">
        <v>454</v>
      </c>
      <c r="B42" s="30" t="s">
        <v>703</v>
      </c>
      <c r="C42" s="57" t="s">
        <v>83</v>
      </c>
      <c r="D42" s="57"/>
      <c r="E42" s="11">
        <v>1.51</v>
      </c>
      <c r="F42" s="11">
        <v>0</v>
      </c>
      <c r="G42" s="11">
        <v>1.5100000000000001E-2</v>
      </c>
      <c r="H42" s="11">
        <v>0.30199999999999999</v>
      </c>
      <c r="I42" s="11">
        <v>0.45299999999999996</v>
      </c>
      <c r="J42" s="11">
        <v>0.30199999999999999</v>
      </c>
      <c r="K42" s="11">
        <v>0.30199999999999999</v>
      </c>
      <c r="L42" s="11">
        <v>0.151</v>
      </c>
      <c r="M42" s="6"/>
      <c r="N42" s="6"/>
      <c r="O42" s="6"/>
      <c r="P42" s="6"/>
      <c r="Q42" s="6">
        <v>611</v>
      </c>
      <c r="R42" s="6">
        <v>735</v>
      </c>
      <c r="S42" s="6">
        <v>858</v>
      </c>
      <c r="T42" s="6">
        <v>1008</v>
      </c>
      <c r="U42" s="6">
        <v>1107</v>
      </c>
      <c r="V42" s="6"/>
      <c r="W42" s="6"/>
      <c r="X42" s="6"/>
      <c r="Y42" s="6"/>
      <c r="Z42" s="6"/>
      <c r="AA42" s="6"/>
      <c r="AB42" s="6"/>
      <c r="AC42" s="6"/>
      <c r="AD42" s="6"/>
      <c r="AE42" s="6"/>
      <c r="AF42" s="11"/>
      <c r="AG42" s="11"/>
      <c r="AH42" s="50"/>
      <c r="AI42" s="35"/>
      <c r="AJ42" s="35"/>
      <c r="AK42" s="35"/>
      <c r="AL42" s="35"/>
      <c r="AM42" s="35"/>
      <c r="AN42" s="35"/>
      <c r="AO42" s="35"/>
      <c r="AP42" s="35"/>
      <c r="AQ42" s="35"/>
      <c r="AR42" s="35"/>
      <c r="AS42" s="35"/>
      <c r="AT42" s="35"/>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0"/>
      <c r="JB42" s="50"/>
      <c r="JC42" s="50"/>
      <c r="JD42" s="50"/>
      <c r="JE42" s="50"/>
      <c r="JF42" s="50"/>
      <c r="JG42" s="50"/>
      <c r="JH42" s="50"/>
      <c r="JI42" s="50"/>
      <c r="JJ42" s="50"/>
      <c r="JK42" s="50"/>
      <c r="JL42" s="50"/>
      <c r="JM42" s="50"/>
      <c r="JN42" s="50"/>
      <c r="JO42" s="50"/>
      <c r="JP42" s="50"/>
      <c r="JQ42" s="50"/>
      <c r="JR42" s="50"/>
      <c r="JS42" s="50"/>
      <c r="JT42" s="50"/>
      <c r="JU42" s="50"/>
      <c r="JV42" s="50"/>
      <c r="JW42" s="50"/>
      <c r="JX42" s="50"/>
      <c r="JY42" s="50"/>
      <c r="JZ42" s="50"/>
      <c r="KA42" s="50"/>
      <c r="KB42" s="50"/>
      <c r="KC42" s="50"/>
      <c r="KD42" s="50"/>
      <c r="KE42" s="50"/>
      <c r="KF42" s="50"/>
      <c r="KG42" s="50"/>
      <c r="KH42" s="50"/>
      <c r="KI42" s="50"/>
      <c r="KJ42" s="50"/>
      <c r="KK42" s="50"/>
      <c r="KL42" s="50"/>
      <c r="KM42" s="50"/>
      <c r="KN42" s="50"/>
      <c r="KO42" s="50"/>
      <c r="KP42" s="50"/>
      <c r="KQ42" s="50"/>
      <c r="KR42" s="50"/>
      <c r="KS42" s="50"/>
      <c r="KT42" s="50"/>
      <c r="KU42" s="50"/>
      <c r="KV42" s="50"/>
      <c r="KW42" s="50"/>
      <c r="KX42" s="50"/>
      <c r="KY42" s="50"/>
      <c r="KZ42" s="50"/>
      <c r="LA42" s="50"/>
      <c r="LB42" s="50"/>
      <c r="LC42" s="50"/>
      <c r="LD42" s="50"/>
      <c r="LE42" s="50"/>
      <c r="LF42" s="50"/>
      <c r="LG42" s="50"/>
      <c r="LH42" s="50"/>
      <c r="LI42" s="50"/>
      <c r="LJ42" s="50"/>
      <c r="LK42" s="50"/>
      <c r="LL42" s="50"/>
      <c r="LM42" s="50"/>
      <c r="LN42" s="50"/>
      <c r="LO42" s="50"/>
      <c r="LP42" s="50"/>
      <c r="LQ42" s="50"/>
      <c r="LR42" s="50"/>
      <c r="LS42" s="50"/>
      <c r="LT42" s="50"/>
      <c r="LU42" s="50"/>
      <c r="LV42" s="50"/>
      <c r="LW42" s="50"/>
      <c r="LX42" s="50"/>
      <c r="LY42" s="50"/>
      <c r="LZ42" s="50"/>
      <c r="MA42" s="50"/>
      <c r="MB42" s="50"/>
      <c r="MC42" s="50"/>
      <c r="MD42" s="50"/>
      <c r="ME42" s="50"/>
      <c r="MF42" s="50"/>
      <c r="MG42" s="50"/>
      <c r="MH42" s="50"/>
      <c r="MI42" s="50"/>
      <c r="MJ42" s="50"/>
      <c r="MK42" s="50"/>
      <c r="ML42" s="50"/>
      <c r="MM42" s="50"/>
      <c r="MN42" s="50"/>
      <c r="MO42" s="50"/>
      <c r="MP42" s="50"/>
      <c r="MQ42" s="50"/>
      <c r="MR42" s="50"/>
      <c r="MS42" s="50"/>
      <c r="MT42" s="50"/>
      <c r="MU42" s="50"/>
      <c r="MV42" s="50"/>
      <c r="MW42" s="50"/>
      <c r="MX42" s="50"/>
      <c r="MY42" s="50"/>
      <c r="MZ42" s="50"/>
      <c r="NA42" s="50"/>
      <c r="NB42" s="50"/>
      <c r="NC42" s="50"/>
      <c r="ND42" s="50"/>
      <c r="NE42" s="50"/>
      <c r="NF42" s="50"/>
      <c r="NG42" s="50"/>
      <c r="NH42" s="50"/>
      <c r="NI42" s="50"/>
      <c r="NJ42" s="50"/>
      <c r="NK42" s="50"/>
      <c r="NL42" s="50"/>
      <c r="NM42" s="50"/>
      <c r="NN42" s="50"/>
      <c r="NO42" s="50"/>
      <c r="NP42" s="50"/>
      <c r="NQ42" s="50"/>
      <c r="NR42" s="50"/>
      <c r="NS42" s="50"/>
      <c r="NT42" s="50"/>
      <c r="NU42" s="50"/>
      <c r="NV42" s="50"/>
      <c r="NW42" s="50"/>
      <c r="NX42" s="50"/>
      <c r="NY42" s="50"/>
      <c r="NZ42" s="50"/>
      <c r="OA42" s="50"/>
      <c r="OB42" s="50"/>
      <c r="OC42" s="50"/>
      <c r="OD42" s="50"/>
      <c r="OE42" s="50"/>
      <c r="OF42" s="50"/>
      <c r="OG42" s="50"/>
      <c r="OH42" s="50"/>
      <c r="OI42" s="50"/>
      <c r="OJ42" s="58"/>
      <c r="OK42" s="58"/>
      <c r="OL42" s="58"/>
      <c r="OM42" s="58"/>
    </row>
    <row r="43" spans="1:414" s="68" customFormat="1" x14ac:dyDescent="0.2">
      <c r="A43" s="8" t="s">
        <v>455</v>
      </c>
      <c r="B43" s="30" t="s">
        <v>704</v>
      </c>
      <c r="C43" s="57" t="s">
        <v>82</v>
      </c>
      <c r="D43" s="57"/>
      <c r="E43" s="11">
        <v>0.98</v>
      </c>
      <c r="F43" s="11">
        <v>0</v>
      </c>
      <c r="G43" s="11">
        <v>0.58799999999999997</v>
      </c>
      <c r="H43" s="11">
        <v>0.39200000000000002</v>
      </c>
      <c r="I43" s="11">
        <v>9.7999999999999997E-3</v>
      </c>
      <c r="J43" s="11">
        <v>0</v>
      </c>
      <c r="K43" s="11">
        <v>0</v>
      </c>
      <c r="L43" s="11">
        <v>0</v>
      </c>
      <c r="M43" s="6"/>
      <c r="N43" s="6"/>
      <c r="O43" s="6"/>
      <c r="P43" s="6"/>
      <c r="Q43" s="6">
        <v>437</v>
      </c>
      <c r="R43" s="6">
        <v>520</v>
      </c>
      <c r="S43" s="6">
        <v>610</v>
      </c>
      <c r="T43" s="6">
        <v>734</v>
      </c>
      <c r="U43" s="6">
        <v>875</v>
      </c>
      <c r="V43" s="6"/>
      <c r="W43" s="6"/>
      <c r="X43" s="6"/>
      <c r="Y43" s="6"/>
      <c r="Z43" s="6"/>
      <c r="AA43" s="6"/>
      <c r="AB43" s="6"/>
      <c r="AC43" s="6"/>
      <c r="AD43" s="6"/>
      <c r="AE43" s="6"/>
      <c r="AF43" s="11"/>
      <c r="AG43" s="11"/>
      <c r="AH43" s="50"/>
      <c r="AI43" s="34"/>
      <c r="AJ43" s="34"/>
      <c r="AK43" s="34"/>
      <c r="AL43" s="34"/>
      <c r="AM43" s="34"/>
      <c r="AN43" s="34"/>
      <c r="AO43" s="34"/>
      <c r="AP43" s="34"/>
      <c r="AQ43" s="34"/>
      <c r="AR43" s="34"/>
      <c r="AS43" s="34"/>
      <c r="AT43" s="34"/>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row>
    <row r="44" spans="1:414" s="68" customFormat="1" x14ac:dyDescent="0.2">
      <c r="A44" s="62" t="s">
        <v>763</v>
      </c>
      <c r="B44" s="30" t="s">
        <v>705</v>
      </c>
      <c r="C44" s="57" t="s">
        <v>81</v>
      </c>
      <c r="D44" s="57"/>
      <c r="E44" s="11">
        <v>4.3899999999999997</v>
      </c>
      <c r="F44" s="11">
        <v>0</v>
      </c>
      <c r="G44" s="11">
        <v>0.17559999999999998</v>
      </c>
      <c r="H44" s="11">
        <v>1.3169999999999999</v>
      </c>
      <c r="I44" s="11">
        <v>1.3169999999999999</v>
      </c>
      <c r="J44" s="11">
        <v>0.878</v>
      </c>
      <c r="K44" s="11">
        <v>0.35119999999999996</v>
      </c>
      <c r="L44" s="11">
        <v>4.3899999999999995E-2</v>
      </c>
      <c r="M44" s="6"/>
      <c r="N44" s="6"/>
      <c r="O44" s="6"/>
      <c r="P44" s="6"/>
      <c r="Q44" s="6">
        <v>533</v>
      </c>
      <c r="R44" s="6">
        <v>657</v>
      </c>
      <c r="S44" s="6">
        <v>780</v>
      </c>
      <c r="T44" s="6">
        <v>908</v>
      </c>
      <c r="U44" s="6">
        <v>1047</v>
      </c>
      <c r="V44" s="6"/>
      <c r="W44" s="6">
        <v>32.21</v>
      </c>
      <c r="X44" s="21">
        <v>5.16</v>
      </c>
      <c r="Y44" s="21">
        <v>83</v>
      </c>
      <c r="Z44" s="21"/>
      <c r="AA44" s="6"/>
      <c r="AB44" s="6"/>
      <c r="AC44" s="6"/>
      <c r="AD44" s="6"/>
      <c r="AE44" s="6"/>
      <c r="AF44" s="11">
        <v>8.4499999999999993</v>
      </c>
      <c r="AG44" s="11">
        <v>4.2</v>
      </c>
      <c r="AH44" s="50"/>
      <c r="AI44" s="35"/>
      <c r="AJ44" s="35"/>
      <c r="AK44" s="35"/>
      <c r="AL44" s="35"/>
      <c r="AM44" s="35"/>
      <c r="AN44" s="35"/>
      <c r="AO44" s="35"/>
      <c r="AP44" s="35"/>
      <c r="AQ44" s="35"/>
      <c r="AR44" s="35"/>
      <c r="AS44" s="35"/>
      <c r="AT44" s="35"/>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row>
    <row r="45" spans="1:414" s="68" customFormat="1" x14ac:dyDescent="0.2">
      <c r="A45" s="8" t="s">
        <v>456</v>
      </c>
      <c r="B45" s="30" t="s">
        <v>705</v>
      </c>
      <c r="C45" s="57" t="s">
        <v>81</v>
      </c>
      <c r="D45" s="57"/>
      <c r="E45" s="11">
        <v>0.37</v>
      </c>
      <c r="F45" s="11">
        <v>0</v>
      </c>
      <c r="G45" s="11">
        <v>3.7000000000000005E-2</v>
      </c>
      <c r="H45" s="11">
        <v>0.29600000000000004</v>
      </c>
      <c r="I45" s="11">
        <v>3.7000000000000005E-2</v>
      </c>
      <c r="J45" s="11">
        <v>0</v>
      </c>
      <c r="K45" s="11">
        <v>0</v>
      </c>
      <c r="L45" s="11">
        <v>0</v>
      </c>
      <c r="M45" s="6"/>
      <c r="N45" s="6"/>
      <c r="O45" s="6"/>
      <c r="P45" s="6"/>
      <c r="Q45" s="6">
        <v>661</v>
      </c>
      <c r="R45" s="6">
        <v>867</v>
      </c>
      <c r="S45" s="6">
        <v>955</v>
      </c>
      <c r="T45" s="6">
        <v>1029</v>
      </c>
      <c r="U45" s="6">
        <v>1099</v>
      </c>
      <c r="V45" s="6"/>
      <c r="W45" s="6"/>
      <c r="X45" s="21">
        <v>10.91</v>
      </c>
      <c r="Y45" s="6"/>
      <c r="Z45" s="6"/>
      <c r="AA45" s="6"/>
      <c r="AB45" s="6"/>
      <c r="AC45" s="6"/>
      <c r="AD45" s="6"/>
      <c r="AE45" s="6"/>
      <c r="AF45" s="11"/>
      <c r="AG45" s="11"/>
      <c r="AH45" s="50"/>
      <c r="AI45" s="35"/>
      <c r="AJ45" s="35"/>
      <c r="AK45" s="35"/>
      <c r="AL45" s="35"/>
      <c r="AM45" s="35"/>
      <c r="AN45" s="35"/>
      <c r="AO45" s="35"/>
      <c r="AP45" s="35"/>
      <c r="AQ45" s="35"/>
      <c r="AR45" s="35"/>
      <c r="AS45" s="35"/>
      <c r="AT45" s="35"/>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row>
    <row r="46" spans="1:414" s="68" customFormat="1" x14ac:dyDescent="0.2">
      <c r="A46" s="8" t="s">
        <v>457</v>
      </c>
      <c r="B46" s="30" t="s">
        <v>706</v>
      </c>
      <c r="C46" s="57" t="s">
        <v>80</v>
      </c>
      <c r="D46" s="57"/>
      <c r="E46" s="11">
        <v>0</v>
      </c>
      <c r="F46" s="11">
        <v>0</v>
      </c>
      <c r="G46" s="11">
        <v>0</v>
      </c>
      <c r="H46" s="11">
        <v>0</v>
      </c>
      <c r="I46" s="11">
        <v>0</v>
      </c>
      <c r="J46" s="11">
        <v>0</v>
      </c>
      <c r="K46" s="11">
        <v>0</v>
      </c>
      <c r="L46" s="11">
        <v>0</v>
      </c>
      <c r="M46" s="6"/>
      <c r="N46" s="6"/>
      <c r="O46" s="6"/>
      <c r="P46" s="6"/>
      <c r="Q46" s="6">
        <v>666</v>
      </c>
      <c r="R46" s="6">
        <v>731</v>
      </c>
      <c r="S46" s="6">
        <v>783</v>
      </c>
      <c r="T46" s="6">
        <v>837</v>
      </c>
      <c r="U46" s="6">
        <v>916</v>
      </c>
      <c r="V46" s="6"/>
      <c r="W46" s="6">
        <v>18.32</v>
      </c>
      <c r="X46" s="21">
        <v>4.2699999999999996</v>
      </c>
      <c r="Y46" s="21">
        <v>146</v>
      </c>
      <c r="Z46" s="21"/>
      <c r="AA46" s="6"/>
      <c r="AB46" s="6"/>
      <c r="AC46" s="6"/>
      <c r="AD46" s="6"/>
      <c r="AE46" s="6"/>
      <c r="AF46" s="11"/>
      <c r="AG46" s="11"/>
      <c r="AH46" s="50"/>
      <c r="AI46" s="35"/>
      <c r="AJ46" s="35"/>
      <c r="AK46" s="35"/>
      <c r="AL46" s="35"/>
      <c r="AM46" s="35"/>
      <c r="AN46" s="35"/>
      <c r="AO46" s="35"/>
      <c r="AP46" s="35"/>
      <c r="AQ46" s="35"/>
      <c r="AR46" s="35"/>
      <c r="AS46" s="35"/>
      <c r="AT46" s="35"/>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row>
    <row r="47" spans="1:414" s="68" customFormat="1" x14ac:dyDescent="0.2">
      <c r="A47" s="53" t="s">
        <v>458</v>
      </c>
      <c r="B47" s="44" t="s">
        <v>707</v>
      </c>
      <c r="C47" s="57" t="s">
        <v>79</v>
      </c>
      <c r="D47" s="57"/>
      <c r="E47" s="11">
        <v>0</v>
      </c>
      <c r="F47" s="11">
        <v>0</v>
      </c>
      <c r="G47" s="11">
        <v>0</v>
      </c>
      <c r="H47" s="11">
        <v>0</v>
      </c>
      <c r="I47" s="11">
        <v>0</v>
      </c>
      <c r="J47" s="11">
        <v>0</v>
      </c>
      <c r="K47" s="11">
        <v>0</v>
      </c>
      <c r="L47" s="11">
        <v>0</v>
      </c>
      <c r="M47" s="6"/>
      <c r="N47" s="6"/>
      <c r="O47" s="6"/>
      <c r="P47" s="6"/>
      <c r="Q47" s="6">
        <v>447</v>
      </c>
      <c r="R47" s="6">
        <v>618</v>
      </c>
      <c r="S47" s="6">
        <v>723</v>
      </c>
      <c r="T47" s="6">
        <v>834</v>
      </c>
      <c r="U47" s="6">
        <v>950</v>
      </c>
      <c r="V47" s="6"/>
      <c r="W47" s="6">
        <v>15.71</v>
      </c>
      <c r="X47" s="6">
        <v>3.66</v>
      </c>
      <c r="Y47" s="6">
        <v>120</v>
      </c>
      <c r="Z47" s="6"/>
      <c r="AA47" s="6"/>
      <c r="AB47" s="6"/>
      <c r="AC47" s="6"/>
      <c r="AD47" s="6"/>
      <c r="AE47" s="6"/>
      <c r="AF47" s="11"/>
      <c r="AG47" s="11"/>
      <c r="AH47" s="50"/>
      <c r="AI47" s="35"/>
      <c r="AJ47" s="35"/>
      <c r="AK47" s="35"/>
      <c r="AL47" s="35"/>
      <c r="AM47" s="35"/>
      <c r="AN47" s="35"/>
      <c r="AO47" s="35"/>
      <c r="AP47" s="35"/>
      <c r="AQ47" s="35"/>
      <c r="AR47" s="35"/>
      <c r="AS47" s="35"/>
      <c r="AT47" s="35"/>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2"/>
      <c r="OK47" s="52"/>
      <c r="OL47" s="52"/>
      <c r="OM47" s="52"/>
    </row>
    <row r="48" spans="1:414" s="68" customFormat="1" x14ac:dyDescent="0.2">
      <c r="A48" s="8" t="s">
        <v>459</v>
      </c>
      <c r="B48" s="30" t="s">
        <v>708</v>
      </c>
      <c r="C48" s="57" t="s">
        <v>78</v>
      </c>
      <c r="D48" s="57"/>
      <c r="E48" s="11">
        <v>0.15</v>
      </c>
      <c r="F48" s="11">
        <v>0</v>
      </c>
      <c r="G48" s="11">
        <v>0.03</v>
      </c>
      <c r="H48" s="11">
        <v>0.105</v>
      </c>
      <c r="I48" s="11">
        <v>1.0500000000000001E-2</v>
      </c>
      <c r="J48" s="11">
        <v>0</v>
      </c>
      <c r="K48" s="11">
        <v>0</v>
      </c>
      <c r="L48" s="11">
        <v>0</v>
      </c>
      <c r="M48" s="6"/>
      <c r="N48" s="6"/>
      <c r="O48" s="6"/>
      <c r="P48" s="6"/>
      <c r="Q48" s="6">
        <v>774</v>
      </c>
      <c r="R48" s="6">
        <v>960</v>
      </c>
      <c r="S48" s="6">
        <v>1087</v>
      </c>
      <c r="T48" s="6">
        <v>1223</v>
      </c>
      <c r="U48" s="6">
        <v>1338</v>
      </c>
      <c r="V48" s="6"/>
      <c r="W48" s="6"/>
      <c r="X48" s="6"/>
      <c r="Y48" s="6"/>
      <c r="Z48" s="6"/>
      <c r="AA48" s="6"/>
      <c r="AB48" s="6"/>
      <c r="AC48" s="6"/>
      <c r="AD48" s="6"/>
      <c r="AE48" s="6"/>
      <c r="AF48" s="11"/>
      <c r="AG48" s="11"/>
      <c r="AH48" s="52"/>
      <c r="AI48" s="35"/>
      <c r="AJ48" s="35"/>
      <c r="AK48" s="35"/>
      <c r="AL48" s="35"/>
      <c r="AM48" s="35"/>
      <c r="AN48" s="35"/>
      <c r="AO48" s="35"/>
      <c r="AP48" s="35"/>
      <c r="AQ48" s="35"/>
      <c r="AR48" s="35"/>
      <c r="AS48" s="35"/>
      <c r="AT48" s="35"/>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c r="IN48" s="52"/>
      <c r="IO48" s="52"/>
      <c r="IP48" s="52"/>
      <c r="IQ48" s="52"/>
      <c r="IR48" s="52"/>
      <c r="IS48" s="52"/>
      <c r="IT48" s="52"/>
      <c r="IU48" s="52"/>
      <c r="IV48" s="52"/>
      <c r="IW48" s="52"/>
      <c r="IX48" s="52"/>
      <c r="IY48" s="52"/>
      <c r="IZ48" s="52"/>
      <c r="JA48" s="52"/>
      <c r="JB48" s="52"/>
      <c r="JC48" s="52"/>
      <c r="JD48" s="52"/>
      <c r="JE48" s="52"/>
      <c r="JF48" s="52"/>
      <c r="JG48" s="52"/>
      <c r="JH48" s="52"/>
      <c r="JI48" s="52"/>
      <c r="JJ48" s="52"/>
      <c r="JK48" s="52"/>
      <c r="JL48" s="52"/>
      <c r="JM48" s="52"/>
      <c r="JN48" s="52"/>
      <c r="JO48" s="52"/>
      <c r="JP48" s="52"/>
      <c r="JQ48" s="52"/>
      <c r="JR48" s="52"/>
      <c r="JS48" s="52"/>
      <c r="JT48" s="52"/>
      <c r="JU48" s="52"/>
      <c r="JV48" s="52"/>
      <c r="JW48" s="52"/>
      <c r="JX48" s="52"/>
      <c r="JY48" s="52"/>
      <c r="JZ48" s="52"/>
      <c r="KA48" s="52"/>
      <c r="KB48" s="52"/>
      <c r="KC48" s="52"/>
      <c r="KD48" s="52"/>
      <c r="KE48" s="52"/>
      <c r="KF48" s="52"/>
      <c r="KG48" s="52"/>
      <c r="KH48" s="52"/>
      <c r="KI48" s="52"/>
      <c r="KJ48" s="52"/>
      <c r="KK48" s="52"/>
      <c r="KL48" s="52"/>
      <c r="KM48" s="52"/>
      <c r="KN48" s="52"/>
      <c r="KO48" s="52"/>
      <c r="KP48" s="52"/>
      <c r="KQ48" s="52"/>
      <c r="KR48" s="52"/>
      <c r="KS48" s="52"/>
      <c r="KT48" s="52"/>
      <c r="KU48" s="52"/>
      <c r="KV48" s="52"/>
      <c r="KW48" s="52"/>
      <c r="KX48" s="52"/>
      <c r="KY48" s="52"/>
      <c r="KZ48" s="52"/>
      <c r="LA48" s="52"/>
      <c r="LB48" s="52"/>
      <c r="LC48" s="52"/>
      <c r="LD48" s="52"/>
      <c r="LE48" s="52"/>
      <c r="LF48" s="52"/>
      <c r="LG48" s="52"/>
      <c r="LH48" s="52"/>
      <c r="LI48" s="52"/>
      <c r="LJ48" s="52"/>
      <c r="LK48" s="52"/>
      <c r="LL48" s="52"/>
      <c r="LM48" s="52"/>
      <c r="LN48" s="52"/>
      <c r="LO48" s="52"/>
      <c r="LP48" s="52"/>
      <c r="LQ48" s="52"/>
      <c r="LR48" s="52"/>
      <c r="LS48" s="52"/>
      <c r="LT48" s="52"/>
      <c r="LU48" s="52"/>
      <c r="LV48" s="52"/>
      <c r="LW48" s="52"/>
      <c r="LX48" s="52"/>
      <c r="LY48" s="52"/>
      <c r="LZ48" s="52"/>
      <c r="MA48" s="52"/>
      <c r="MB48" s="52"/>
      <c r="MC48" s="52"/>
      <c r="MD48" s="52"/>
      <c r="ME48" s="52"/>
      <c r="MF48" s="52"/>
      <c r="MG48" s="52"/>
      <c r="MH48" s="52"/>
      <c r="MI48" s="52"/>
      <c r="MJ48" s="52"/>
      <c r="MK48" s="52"/>
      <c r="ML48" s="52"/>
      <c r="MM48" s="52"/>
      <c r="MN48" s="52"/>
      <c r="MO48" s="52"/>
      <c r="MP48" s="52"/>
      <c r="MQ48" s="52"/>
      <c r="MR48" s="52"/>
      <c r="MS48" s="52"/>
      <c r="MT48" s="52"/>
      <c r="MU48" s="52"/>
      <c r="MV48" s="52"/>
      <c r="MW48" s="52"/>
      <c r="MX48" s="52"/>
      <c r="MY48" s="52"/>
      <c r="MZ48" s="52"/>
      <c r="NA48" s="52"/>
      <c r="NB48" s="52"/>
      <c r="NC48" s="52"/>
      <c r="ND48" s="52"/>
      <c r="NE48" s="52"/>
      <c r="NF48" s="52"/>
      <c r="NG48" s="52"/>
      <c r="NH48" s="52"/>
      <c r="NI48" s="52"/>
      <c r="NJ48" s="52"/>
      <c r="NK48" s="52"/>
      <c r="NL48" s="52"/>
      <c r="NM48" s="52"/>
      <c r="NN48" s="52"/>
      <c r="NO48" s="52"/>
      <c r="NP48" s="52"/>
      <c r="NQ48" s="52"/>
      <c r="NR48" s="52"/>
      <c r="NS48" s="52"/>
      <c r="NT48" s="52"/>
      <c r="NU48" s="52"/>
      <c r="NV48" s="52"/>
      <c r="NW48" s="52"/>
      <c r="NX48" s="52"/>
      <c r="NY48" s="52"/>
      <c r="NZ48" s="52"/>
      <c r="OA48" s="52"/>
      <c r="OB48" s="52"/>
      <c r="OC48" s="52"/>
      <c r="OD48" s="52"/>
      <c r="OE48" s="52"/>
      <c r="OF48" s="52"/>
      <c r="OG48" s="52"/>
      <c r="OH48" s="52"/>
      <c r="OI48" s="52"/>
      <c r="OJ48" s="35"/>
      <c r="OK48" s="35"/>
      <c r="OL48" s="35"/>
      <c r="OM48" s="35"/>
    </row>
    <row r="49" spans="1:414" s="68" customFormat="1" x14ac:dyDescent="0.2">
      <c r="A49" s="62" t="s">
        <v>764</v>
      </c>
      <c r="B49" s="30" t="s">
        <v>708</v>
      </c>
      <c r="C49" s="57" t="s">
        <v>78</v>
      </c>
      <c r="D49" s="57"/>
      <c r="E49" s="11">
        <v>3.8</v>
      </c>
      <c r="F49" s="11">
        <v>0</v>
      </c>
      <c r="G49" s="11">
        <v>0</v>
      </c>
      <c r="H49" s="11">
        <v>0.11399999999999999</v>
      </c>
      <c r="I49" s="11">
        <v>0.34199999999999997</v>
      </c>
      <c r="J49" s="11">
        <v>0.76</v>
      </c>
      <c r="K49" s="11">
        <v>1.52</v>
      </c>
      <c r="L49" s="11">
        <v>1.1399999999999999</v>
      </c>
      <c r="M49" s="6"/>
      <c r="N49" s="6"/>
      <c r="O49" s="6"/>
      <c r="P49" s="6"/>
      <c r="Q49" s="6">
        <v>705</v>
      </c>
      <c r="R49" s="6">
        <v>896</v>
      </c>
      <c r="S49" s="6">
        <v>1010</v>
      </c>
      <c r="T49" s="6">
        <v>1091</v>
      </c>
      <c r="U49" s="6">
        <v>1194</v>
      </c>
      <c r="V49" s="6"/>
      <c r="W49" s="6"/>
      <c r="X49" s="6"/>
      <c r="Y49" s="6"/>
      <c r="Z49" s="6"/>
      <c r="AA49" s="6"/>
      <c r="AB49" s="6"/>
      <c r="AC49" s="6"/>
      <c r="AD49" s="6"/>
      <c r="AE49" s="6"/>
      <c r="AF49" s="11">
        <v>6.93</v>
      </c>
      <c r="AG49" s="11">
        <v>0.53</v>
      </c>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35"/>
      <c r="IX49" s="35"/>
      <c r="IY49" s="35"/>
      <c r="IZ49" s="35"/>
      <c r="JA49" s="35"/>
      <c r="JB49" s="35"/>
      <c r="JC49" s="35"/>
      <c r="JD49" s="35"/>
      <c r="JE49" s="35"/>
      <c r="JF49" s="35"/>
      <c r="JG49" s="35"/>
      <c r="JH49" s="35"/>
      <c r="JI49" s="35"/>
      <c r="JJ49" s="35"/>
      <c r="JK49" s="35"/>
      <c r="JL49" s="35"/>
      <c r="JM49" s="35"/>
      <c r="JN49" s="35"/>
      <c r="JO49" s="35"/>
      <c r="JP49" s="35"/>
      <c r="JQ49" s="35"/>
      <c r="JR49" s="35"/>
      <c r="JS49" s="35"/>
      <c r="JT49" s="35"/>
      <c r="JU49" s="35"/>
      <c r="JV49" s="35"/>
      <c r="JW49" s="35"/>
      <c r="JX49" s="35"/>
      <c r="JY49" s="35"/>
      <c r="JZ49" s="35"/>
      <c r="KA49" s="35"/>
      <c r="KB49" s="35"/>
      <c r="KC49" s="35"/>
      <c r="KD49" s="35"/>
      <c r="KE49" s="35"/>
      <c r="KF49" s="35"/>
      <c r="KG49" s="35"/>
      <c r="KH49" s="35"/>
      <c r="KI49" s="35"/>
      <c r="KJ49" s="35"/>
      <c r="KK49" s="35"/>
      <c r="KL49" s="35"/>
      <c r="KM49" s="35"/>
      <c r="KN49" s="35"/>
      <c r="KO49" s="35"/>
      <c r="KP49" s="35"/>
      <c r="KQ49" s="35"/>
      <c r="KR49" s="35"/>
      <c r="KS49" s="35"/>
      <c r="KT49" s="35"/>
      <c r="KU49" s="35"/>
      <c r="KV49" s="35"/>
      <c r="KW49" s="35"/>
      <c r="KX49" s="35"/>
      <c r="KY49" s="35"/>
      <c r="KZ49" s="35"/>
      <c r="LA49" s="35"/>
      <c r="LB49" s="35"/>
      <c r="LC49" s="35"/>
      <c r="LD49" s="35"/>
      <c r="LE49" s="35"/>
      <c r="LF49" s="35"/>
      <c r="LG49" s="35"/>
      <c r="LH49" s="35"/>
      <c r="LI49" s="35"/>
      <c r="LJ49" s="35"/>
      <c r="LK49" s="35"/>
      <c r="LL49" s="35"/>
      <c r="LM49" s="35"/>
      <c r="LN49" s="35"/>
      <c r="LO49" s="35"/>
      <c r="LP49" s="35"/>
      <c r="LQ49" s="35"/>
      <c r="LR49" s="35"/>
      <c r="LS49" s="35"/>
      <c r="LT49" s="35"/>
      <c r="LU49" s="35"/>
      <c r="LV49" s="35"/>
      <c r="LW49" s="35"/>
      <c r="LX49" s="35"/>
      <c r="LY49" s="35"/>
      <c r="LZ49" s="35"/>
      <c r="MA49" s="35"/>
      <c r="MB49" s="35"/>
      <c r="MC49" s="35"/>
      <c r="MD49" s="35"/>
      <c r="ME49" s="35"/>
      <c r="MF49" s="35"/>
      <c r="MG49" s="35"/>
      <c r="MH49" s="35"/>
      <c r="MI49" s="35"/>
      <c r="MJ49" s="35"/>
      <c r="MK49" s="35"/>
      <c r="ML49" s="35"/>
      <c r="MM49" s="35"/>
      <c r="MN49" s="35"/>
      <c r="MO49" s="35"/>
      <c r="MP49" s="35"/>
      <c r="MQ49" s="35"/>
      <c r="MR49" s="35"/>
      <c r="MS49" s="35"/>
      <c r="MT49" s="35"/>
      <c r="MU49" s="35"/>
      <c r="MV49" s="35"/>
      <c r="MW49" s="35"/>
      <c r="MX49" s="35"/>
      <c r="MY49" s="35"/>
      <c r="MZ49" s="35"/>
      <c r="NA49" s="35"/>
      <c r="NB49" s="35"/>
      <c r="NC49" s="35"/>
      <c r="ND49" s="35"/>
      <c r="NE49" s="35"/>
      <c r="NF49" s="35"/>
      <c r="NG49" s="35"/>
      <c r="NH49" s="35"/>
      <c r="NI49" s="35"/>
      <c r="NJ49" s="35"/>
      <c r="NK49" s="35"/>
      <c r="NL49" s="35"/>
      <c r="NM49" s="35"/>
      <c r="NN49" s="35"/>
      <c r="NO49" s="35"/>
      <c r="NP49" s="35"/>
      <c r="NQ49" s="35"/>
      <c r="NR49" s="35"/>
      <c r="NS49" s="35"/>
      <c r="NT49" s="35"/>
      <c r="NU49" s="35"/>
      <c r="NV49" s="35"/>
      <c r="NW49" s="35"/>
      <c r="NX49" s="35"/>
      <c r="NY49" s="35"/>
      <c r="NZ49" s="35"/>
      <c r="OA49" s="35"/>
      <c r="OB49" s="35"/>
      <c r="OC49" s="35"/>
      <c r="OD49" s="35"/>
      <c r="OE49" s="35"/>
      <c r="OF49" s="35"/>
      <c r="OG49" s="35"/>
      <c r="OH49" s="35"/>
      <c r="OI49" s="35"/>
      <c r="OJ49" s="35"/>
      <c r="OK49" s="35"/>
      <c r="OL49" s="35"/>
      <c r="OM49" s="35"/>
    </row>
    <row r="50" spans="1:414" s="68" customFormat="1" x14ac:dyDescent="0.2">
      <c r="A50" s="62" t="s">
        <v>765</v>
      </c>
      <c r="B50" s="30" t="s">
        <v>709</v>
      </c>
      <c r="C50" s="57" t="s">
        <v>77</v>
      </c>
      <c r="D50" s="57"/>
      <c r="E50" s="11">
        <v>0.46</v>
      </c>
      <c r="F50" s="11">
        <v>0</v>
      </c>
      <c r="G50" s="11">
        <v>9.2000000000000012E-2</v>
      </c>
      <c r="H50" s="11">
        <v>0.18400000000000002</v>
      </c>
      <c r="I50" s="11">
        <v>9.2000000000000012E-2</v>
      </c>
      <c r="J50" s="11">
        <v>4.6000000000000006E-2</v>
      </c>
      <c r="K50" s="11">
        <v>4.1400000000000006E-2</v>
      </c>
      <c r="L50" s="11">
        <v>0</v>
      </c>
      <c r="M50" s="6"/>
      <c r="N50" s="6"/>
      <c r="O50" s="6"/>
      <c r="P50" s="6"/>
      <c r="Q50" s="6">
        <v>553</v>
      </c>
      <c r="R50" s="6">
        <v>715</v>
      </c>
      <c r="S50" s="6">
        <v>803</v>
      </c>
      <c r="T50" s="6">
        <v>903</v>
      </c>
      <c r="U50" s="6">
        <v>994</v>
      </c>
      <c r="V50" s="6"/>
      <c r="W50" s="6">
        <v>26.16</v>
      </c>
      <c r="X50" s="6">
        <v>5.18</v>
      </c>
      <c r="Y50" s="6">
        <v>132</v>
      </c>
      <c r="Z50" s="6"/>
      <c r="AA50" s="6"/>
      <c r="AB50" s="6"/>
      <c r="AC50" s="6"/>
      <c r="AD50" s="6"/>
      <c r="AE50" s="6"/>
      <c r="AF50" s="11">
        <v>0.83</v>
      </c>
      <c r="AG50" s="11">
        <v>0.3</v>
      </c>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35"/>
      <c r="IX50" s="35"/>
      <c r="IY50" s="35"/>
      <c r="IZ50" s="35"/>
      <c r="JA50" s="35"/>
      <c r="JB50" s="35"/>
      <c r="JC50" s="35"/>
      <c r="JD50" s="35"/>
      <c r="JE50" s="35"/>
      <c r="JF50" s="35"/>
      <c r="JG50" s="35"/>
      <c r="JH50" s="35"/>
      <c r="JI50" s="35"/>
      <c r="JJ50" s="35"/>
      <c r="JK50" s="35"/>
      <c r="JL50" s="35"/>
      <c r="JM50" s="35"/>
      <c r="JN50" s="35"/>
      <c r="JO50" s="35"/>
      <c r="JP50" s="35"/>
      <c r="JQ50" s="35"/>
      <c r="JR50" s="35"/>
      <c r="JS50" s="35"/>
      <c r="JT50" s="35"/>
      <c r="JU50" s="35"/>
      <c r="JV50" s="35"/>
      <c r="JW50" s="35"/>
      <c r="JX50" s="35"/>
      <c r="JY50" s="35"/>
      <c r="JZ50" s="35"/>
      <c r="KA50" s="35"/>
      <c r="KB50" s="35"/>
      <c r="KC50" s="35"/>
      <c r="KD50" s="35"/>
      <c r="KE50" s="35"/>
      <c r="KF50" s="35"/>
      <c r="KG50" s="35"/>
      <c r="KH50" s="35"/>
      <c r="KI50" s="35"/>
      <c r="KJ50" s="35"/>
      <c r="KK50" s="35"/>
      <c r="KL50" s="35"/>
      <c r="KM50" s="35"/>
      <c r="KN50" s="35"/>
      <c r="KO50" s="35"/>
      <c r="KP50" s="35"/>
      <c r="KQ50" s="35"/>
      <c r="KR50" s="35"/>
      <c r="KS50" s="35"/>
      <c r="KT50" s="35"/>
      <c r="KU50" s="35"/>
      <c r="KV50" s="35"/>
      <c r="KW50" s="35"/>
      <c r="KX50" s="35"/>
      <c r="KY50" s="35"/>
      <c r="KZ50" s="35"/>
      <c r="LA50" s="35"/>
      <c r="LB50" s="35"/>
      <c r="LC50" s="35"/>
      <c r="LD50" s="35"/>
      <c r="LE50" s="35"/>
      <c r="LF50" s="35"/>
      <c r="LG50" s="35"/>
      <c r="LH50" s="35"/>
      <c r="LI50" s="35"/>
      <c r="LJ50" s="35"/>
      <c r="LK50" s="35"/>
      <c r="LL50" s="35"/>
      <c r="LM50" s="35"/>
      <c r="LN50" s="35"/>
      <c r="LO50" s="35"/>
      <c r="LP50" s="35"/>
      <c r="LQ50" s="35"/>
      <c r="LR50" s="35"/>
      <c r="LS50" s="35"/>
      <c r="LT50" s="35"/>
      <c r="LU50" s="35"/>
      <c r="LV50" s="35"/>
      <c r="LW50" s="35"/>
      <c r="LX50" s="35"/>
      <c r="LY50" s="35"/>
      <c r="LZ50" s="35"/>
      <c r="MA50" s="35"/>
      <c r="MB50" s="35"/>
      <c r="MC50" s="35"/>
      <c r="MD50" s="35"/>
      <c r="ME50" s="35"/>
      <c r="MF50" s="35"/>
      <c r="MG50" s="35"/>
      <c r="MH50" s="35"/>
      <c r="MI50" s="35"/>
      <c r="MJ50" s="35"/>
      <c r="MK50" s="35"/>
      <c r="ML50" s="35"/>
      <c r="MM50" s="35"/>
      <c r="MN50" s="35"/>
      <c r="MO50" s="35"/>
      <c r="MP50" s="35"/>
      <c r="MQ50" s="35"/>
      <c r="MR50" s="35"/>
      <c r="MS50" s="35"/>
      <c r="MT50" s="35"/>
      <c r="MU50" s="35"/>
      <c r="MV50" s="35"/>
      <c r="MW50" s="35"/>
      <c r="MX50" s="35"/>
      <c r="MY50" s="35"/>
      <c r="MZ50" s="35"/>
      <c r="NA50" s="35"/>
      <c r="NB50" s="35"/>
      <c r="NC50" s="35"/>
      <c r="ND50" s="35"/>
      <c r="NE50" s="35"/>
      <c r="NF50" s="35"/>
      <c r="NG50" s="35"/>
      <c r="NH50" s="35"/>
      <c r="NI50" s="35"/>
      <c r="NJ50" s="35"/>
      <c r="NK50" s="35"/>
      <c r="NL50" s="35"/>
      <c r="NM50" s="35"/>
      <c r="NN50" s="35"/>
      <c r="NO50" s="35"/>
      <c r="NP50" s="35"/>
      <c r="NQ50" s="35"/>
      <c r="NR50" s="35"/>
      <c r="NS50" s="35"/>
      <c r="NT50" s="35"/>
      <c r="NU50" s="35"/>
      <c r="NV50" s="35"/>
      <c r="NW50" s="35"/>
      <c r="NX50" s="35"/>
      <c r="NY50" s="35"/>
      <c r="NZ50" s="35"/>
      <c r="OA50" s="35"/>
      <c r="OB50" s="35"/>
      <c r="OC50" s="35"/>
      <c r="OD50" s="35"/>
      <c r="OE50" s="35"/>
      <c r="OF50" s="35"/>
      <c r="OG50" s="35"/>
      <c r="OH50" s="35"/>
      <c r="OI50" s="35"/>
      <c r="OJ50" s="35"/>
      <c r="OK50" s="35"/>
      <c r="OL50" s="35"/>
      <c r="OM50" s="35"/>
    </row>
    <row r="51" spans="1:414" s="66" customFormat="1" x14ac:dyDescent="0.2">
      <c r="A51" s="8" t="s">
        <v>460</v>
      </c>
      <c r="B51" s="30" t="s">
        <v>710</v>
      </c>
      <c r="C51" s="57" t="s">
        <v>76</v>
      </c>
      <c r="D51" s="57"/>
      <c r="E51" s="13">
        <v>0.15</v>
      </c>
      <c r="F51" s="13">
        <v>0</v>
      </c>
      <c r="G51" s="13">
        <v>1.3499999999999998E-2</v>
      </c>
      <c r="H51" s="13">
        <v>0.105</v>
      </c>
      <c r="I51" s="13">
        <v>0.03</v>
      </c>
      <c r="J51" s="13">
        <v>0</v>
      </c>
      <c r="K51" s="13">
        <v>0</v>
      </c>
      <c r="L51" s="13">
        <v>0</v>
      </c>
      <c r="M51" s="21"/>
      <c r="N51" s="21"/>
      <c r="O51" s="21"/>
      <c r="P51" s="21"/>
      <c r="Q51" s="21">
        <v>838</v>
      </c>
      <c r="R51" s="21">
        <v>946</v>
      </c>
      <c r="S51" s="21">
        <v>1086</v>
      </c>
      <c r="T51" s="21">
        <v>1261</v>
      </c>
      <c r="U51" s="21">
        <v>1312</v>
      </c>
      <c r="V51" s="21"/>
      <c r="W51" s="21"/>
      <c r="X51" s="21"/>
      <c r="Y51" s="21"/>
      <c r="Z51" s="21"/>
      <c r="AA51" s="21"/>
      <c r="AB51" s="21"/>
      <c r="AC51" s="21"/>
      <c r="AD51" s="21"/>
      <c r="AE51" s="21"/>
      <c r="AF51" s="13"/>
      <c r="AG51" s="13"/>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c r="IW51" s="35"/>
      <c r="IX51" s="35"/>
      <c r="IY51" s="35"/>
      <c r="IZ51" s="35"/>
      <c r="JA51" s="35"/>
      <c r="JB51" s="35"/>
      <c r="JC51" s="35"/>
      <c r="JD51" s="35"/>
      <c r="JE51" s="35"/>
      <c r="JF51" s="35"/>
      <c r="JG51" s="35"/>
      <c r="JH51" s="35"/>
      <c r="JI51" s="35"/>
      <c r="JJ51" s="35"/>
      <c r="JK51" s="35"/>
      <c r="JL51" s="35"/>
      <c r="JM51" s="35"/>
      <c r="JN51" s="35"/>
      <c r="JO51" s="35"/>
      <c r="JP51" s="35"/>
      <c r="JQ51" s="35"/>
      <c r="JR51" s="35"/>
      <c r="JS51" s="35"/>
      <c r="JT51" s="35"/>
      <c r="JU51" s="35"/>
      <c r="JV51" s="35"/>
      <c r="JW51" s="35"/>
      <c r="JX51" s="35"/>
      <c r="JY51" s="35"/>
      <c r="JZ51" s="35"/>
      <c r="KA51" s="35"/>
      <c r="KB51" s="35"/>
      <c r="KC51" s="35"/>
      <c r="KD51" s="35"/>
      <c r="KE51" s="35"/>
      <c r="KF51" s="35"/>
      <c r="KG51" s="35"/>
      <c r="KH51" s="35"/>
      <c r="KI51" s="35"/>
      <c r="KJ51" s="35"/>
      <c r="KK51" s="35"/>
      <c r="KL51" s="35"/>
      <c r="KM51" s="35"/>
      <c r="KN51" s="35"/>
      <c r="KO51" s="35"/>
      <c r="KP51" s="35"/>
      <c r="KQ51" s="35"/>
      <c r="KR51" s="35"/>
      <c r="KS51" s="35"/>
      <c r="KT51" s="35"/>
      <c r="KU51" s="35"/>
      <c r="KV51" s="35"/>
      <c r="KW51" s="35"/>
      <c r="KX51" s="35"/>
      <c r="KY51" s="35"/>
      <c r="KZ51" s="35"/>
      <c r="LA51" s="35"/>
      <c r="LB51" s="35"/>
      <c r="LC51" s="35"/>
      <c r="LD51" s="35"/>
      <c r="LE51" s="35"/>
      <c r="LF51" s="35"/>
      <c r="LG51" s="35"/>
      <c r="LH51" s="35"/>
      <c r="LI51" s="35"/>
      <c r="LJ51" s="35"/>
      <c r="LK51" s="35"/>
      <c r="LL51" s="35"/>
      <c r="LM51" s="35"/>
      <c r="LN51" s="35"/>
      <c r="LO51" s="35"/>
      <c r="LP51" s="35"/>
      <c r="LQ51" s="35"/>
      <c r="LR51" s="35"/>
      <c r="LS51" s="35"/>
      <c r="LT51" s="35"/>
      <c r="LU51" s="35"/>
      <c r="LV51" s="35"/>
      <c r="LW51" s="35"/>
      <c r="LX51" s="35"/>
      <c r="LY51" s="35"/>
      <c r="LZ51" s="35"/>
      <c r="MA51" s="35"/>
      <c r="MB51" s="35"/>
      <c r="MC51" s="35"/>
      <c r="MD51" s="35"/>
      <c r="ME51" s="35"/>
      <c r="MF51" s="35"/>
      <c r="MG51" s="35"/>
      <c r="MH51" s="35"/>
      <c r="MI51" s="35"/>
      <c r="MJ51" s="35"/>
      <c r="MK51" s="35"/>
      <c r="ML51" s="35"/>
      <c r="MM51" s="35"/>
      <c r="MN51" s="35"/>
      <c r="MO51" s="35"/>
      <c r="MP51" s="35"/>
      <c r="MQ51" s="35"/>
      <c r="MR51" s="35"/>
      <c r="MS51" s="35"/>
      <c r="MT51" s="35"/>
      <c r="MU51" s="35"/>
      <c r="MV51" s="35"/>
      <c r="MW51" s="35"/>
      <c r="MX51" s="35"/>
      <c r="MY51" s="35"/>
      <c r="MZ51" s="35"/>
      <c r="NA51" s="35"/>
      <c r="NB51" s="35"/>
      <c r="NC51" s="35"/>
      <c r="ND51" s="35"/>
      <c r="NE51" s="35"/>
      <c r="NF51" s="35"/>
      <c r="NG51" s="35"/>
      <c r="NH51" s="35"/>
      <c r="NI51" s="35"/>
      <c r="NJ51" s="35"/>
      <c r="NK51" s="35"/>
      <c r="NL51" s="35"/>
      <c r="NM51" s="35"/>
      <c r="NN51" s="35"/>
      <c r="NO51" s="35"/>
      <c r="NP51" s="35"/>
      <c r="NQ51" s="35"/>
      <c r="NR51" s="35"/>
      <c r="NS51" s="35"/>
      <c r="NT51" s="35"/>
      <c r="NU51" s="35"/>
      <c r="NV51" s="35"/>
      <c r="NW51" s="35"/>
      <c r="NX51" s="35"/>
      <c r="NY51" s="35"/>
      <c r="NZ51" s="35"/>
      <c r="OA51" s="35"/>
      <c r="OB51" s="35"/>
      <c r="OC51" s="35"/>
      <c r="OD51" s="35"/>
      <c r="OE51" s="35"/>
      <c r="OF51" s="35"/>
      <c r="OG51" s="35"/>
      <c r="OH51" s="35"/>
      <c r="OI51" s="35"/>
      <c r="OJ51" s="35"/>
      <c r="OK51" s="35"/>
      <c r="OL51" s="35"/>
      <c r="OM51" s="35"/>
      <c r="ON51" s="68"/>
      <c r="OO51" s="68"/>
      <c r="OP51" s="68"/>
      <c r="OQ51" s="68"/>
      <c r="OR51" s="68"/>
      <c r="OS51" s="68"/>
      <c r="OT51" s="68"/>
      <c r="OU51" s="68"/>
      <c r="OV51" s="68"/>
      <c r="OW51" s="68"/>
      <c r="OX51" s="68"/>
    </row>
    <row r="52" spans="1:414" s="66" customFormat="1" x14ac:dyDescent="0.2">
      <c r="A52" s="8" t="s">
        <v>461</v>
      </c>
      <c r="B52" s="30" t="s">
        <v>710</v>
      </c>
      <c r="C52" s="57" t="s">
        <v>76</v>
      </c>
      <c r="D52" s="57"/>
      <c r="E52" s="11">
        <v>0.06</v>
      </c>
      <c r="F52" s="11">
        <v>0</v>
      </c>
      <c r="G52" s="11">
        <v>1.2E-2</v>
      </c>
      <c r="H52" s="11">
        <v>0.03</v>
      </c>
      <c r="I52" s="11">
        <v>1.7999999999999999E-2</v>
      </c>
      <c r="J52" s="11">
        <v>0</v>
      </c>
      <c r="K52" s="11">
        <v>0</v>
      </c>
      <c r="L52" s="11">
        <v>0</v>
      </c>
      <c r="M52" s="6"/>
      <c r="N52" s="6"/>
      <c r="O52" s="6"/>
      <c r="P52" s="6"/>
      <c r="Q52" s="6">
        <v>734</v>
      </c>
      <c r="R52" s="6">
        <v>914</v>
      </c>
      <c r="S52" s="6">
        <v>1053</v>
      </c>
      <c r="T52" s="6">
        <v>1255</v>
      </c>
      <c r="U52" s="6">
        <v>1316</v>
      </c>
      <c r="V52" s="6"/>
      <c r="W52" s="6"/>
      <c r="X52" s="6"/>
      <c r="Y52" s="6"/>
      <c r="Z52" s="6"/>
      <c r="AA52" s="6"/>
      <c r="AB52" s="6"/>
      <c r="AC52" s="6"/>
      <c r="AD52" s="6"/>
      <c r="AE52" s="6"/>
      <c r="AF52" s="11"/>
      <c r="AG52" s="11"/>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35"/>
      <c r="IX52" s="35"/>
      <c r="IY52" s="35"/>
      <c r="IZ52" s="35"/>
      <c r="JA52" s="35"/>
      <c r="JB52" s="35"/>
      <c r="JC52" s="35"/>
      <c r="JD52" s="35"/>
      <c r="JE52" s="35"/>
      <c r="JF52" s="35"/>
      <c r="JG52" s="35"/>
      <c r="JH52" s="35"/>
      <c r="JI52" s="35"/>
      <c r="JJ52" s="35"/>
      <c r="JK52" s="35"/>
      <c r="JL52" s="35"/>
      <c r="JM52" s="35"/>
      <c r="JN52" s="35"/>
      <c r="JO52" s="35"/>
      <c r="JP52" s="35"/>
      <c r="JQ52" s="35"/>
      <c r="JR52" s="35"/>
      <c r="JS52" s="35"/>
      <c r="JT52" s="35"/>
      <c r="JU52" s="35"/>
      <c r="JV52" s="35"/>
      <c r="JW52" s="35"/>
      <c r="JX52" s="35"/>
      <c r="JY52" s="35"/>
      <c r="JZ52" s="35"/>
      <c r="KA52" s="35"/>
      <c r="KB52" s="35"/>
      <c r="KC52" s="35"/>
      <c r="KD52" s="35"/>
      <c r="KE52" s="35"/>
      <c r="KF52" s="35"/>
      <c r="KG52" s="35"/>
      <c r="KH52" s="35"/>
      <c r="KI52" s="35"/>
      <c r="KJ52" s="35"/>
      <c r="KK52" s="35"/>
      <c r="KL52" s="35"/>
      <c r="KM52" s="35"/>
      <c r="KN52" s="35"/>
      <c r="KO52" s="35"/>
      <c r="KP52" s="35"/>
      <c r="KQ52" s="35"/>
      <c r="KR52" s="35"/>
      <c r="KS52" s="35"/>
      <c r="KT52" s="35"/>
      <c r="KU52" s="35"/>
      <c r="KV52" s="35"/>
      <c r="KW52" s="35"/>
      <c r="KX52" s="35"/>
      <c r="KY52" s="35"/>
      <c r="KZ52" s="35"/>
      <c r="LA52" s="35"/>
      <c r="LB52" s="35"/>
      <c r="LC52" s="35"/>
      <c r="LD52" s="35"/>
      <c r="LE52" s="35"/>
      <c r="LF52" s="35"/>
      <c r="LG52" s="35"/>
      <c r="LH52" s="35"/>
      <c r="LI52" s="35"/>
      <c r="LJ52" s="35"/>
      <c r="LK52" s="35"/>
      <c r="LL52" s="35"/>
      <c r="LM52" s="35"/>
      <c r="LN52" s="35"/>
      <c r="LO52" s="35"/>
      <c r="LP52" s="35"/>
      <c r="LQ52" s="35"/>
      <c r="LR52" s="35"/>
      <c r="LS52" s="35"/>
      <c r="LT52" s="35"/>
      <c r="LU52" s="35"/>
      <c r="LV52" s="35"/>
      <c r="LW52" s="35"/>
      <c r="LX52" s="35"/>
      <c r="LY52" s="35"/>
      <c r="LZ52" s="35"/>
      <c r="MA52" s="35"/>
      <c r="MB52" s="35"/>
      <c r="MC52" s="35"/>
      <c r="MD52" s="35"/>
      <c r="ME52" s="35"/>
      <c r="MF52" s="35"/>
      <c r="MG52" s="35"/>
      <c r="MH52" s="35"/>
      <c r="MI52" s="35"/>
      <c r="MJ52" s="35"/>
      <c r="MK52" s="35"/>
      <c r="ML52" s="35"/>
      <c r="MM52" s="35"/>
      <c r="MN52" s="35"/>
      <c r="MO52" s="35"/>
      <c r="MP52" s="35"/>
      <c r="MQ52" s="35"/>
      <c r="MR52" s="35"/>
      <c r="MS52" s="35"/>
      <c r="MT52" s="35"/>
      <c r="MU52" s="35"/>
      <c r="MV52" s="35"/>
      <c r="MW52" s="35"/>
      <c r="MX52" s="35"/>
      <c r="MY52" s="35"/>
      <c r="MZ52" s="35"/>
      <c r="NA52" s="35"/>
      <c r="NB52" s="35"/>
      <c r="NC52" s="35"/>
      <c r="ND52" s="35"/>
      <c r="NE52" s="35"/>
      <c r="NF52" s="35"/>
      <c r="NG52" s="35"/>
      <c r="NH52" s="35"/>
      <c r="NI52" s="35"/>
      <c r="NJ52" s="35"/>
      <c r="NK52" s="35"/>
      <c r="NL52" s="35"/>
      <c r="NM52" s="35"/>
      <c r="NN52" s="35"/>
      <c r="NO52" s="35"/>
      <c r="NP52" s="35"/>
      <c r="NQ52" s="35"/>
      <c r="NR52" s="35"/>
      <c r="NS52" s="35"/>
      <c r="NT52" s="35"/>
      <c r="NU52" s="35"/>
      <c r="NV52" s="35"/>
      <c r="NW52" s="35"/>
      <c r="NX52" s="35"/>
      <c r="NY52" s="35"/>
      <c r="NZ52" s="35"/>
      <c r="OA52" s="35"/>
      <c r="OB52" s="35"/>
      <c r="OC52" s="35"/>
      <c r="OD52" s="35"/>
      <c r="OE52" s="35"/>
      <c r="OF52" s="35"/>
      <c r="OG52" s="35"/>
      <c r="OH52" s="35"/>
      <c r="OI52" s="35"/>
      <c r="OJ52" s="68"/>
      <c r="OK52" s="68"/>
      <c r="OL52" s="68"/>
      <c r="OM52" s="68"/>
      <c r="ON52" s="68"/>
      <c r="OO52" s="68"/>
      <c r="OP52" s="68"/>
      <c r="OQ52" s="68"/>
      <c r="OR52" s="68"/>
      <c r="OS52" s="68"/>
      <c r="OT52" s="68"/>
      <c r="OU52" s="68"/>
      <c r="OV52" s="68"/>
      <c r="OW52" s="68"/>
      <c r="OX52" s="68"/>
    </row>
    <row r="53" spans="1:414" s="66" customFormat="1" x14ac:dyDescent="0.2">
      <c r="A53" s="8" t="s">
        <v>548</v>
      </c>
      <c r="B53" s="30" t="s">
        <v>711</v>
      </c>
      <c r="C53" s="57" t="s">
        <v>75</v>
      </c>
      <c r="D53" s="57"/>
      <c r="E53" s="11"/>
      <c r="F53" s="11"/>
      <c r="G53" s="11"/>
      <c r="H53" s="11"/>
      <c r="I53" s="11"/>
      <c r="J53" s="11"/>
      <c r="K53" s="11"/>
      <c r="L53" s="11"/>
      <c r="M53" s="6"/>
      <c r="N53" s="6"/>
      <c r="O53" s="6"/>
      <c r="P53" s="6"/>
      <c r="Q53" s="6"/>
      <c r="R53" s="6"/>
      <c r="S53" s="6"/>
      <c r="T53" s="6"/>
      <c r="U53" s="6"/>
      <c r="V53" s="6"/>
      <c r="W53" s="6"/>
      <c r="X53" s="6"/>
      <c r="Y53" s="6"/>
      <c r="Z53" s="6"/>
      <c r="AA53" s="6"/>
      <c r="AB53" s="6"/>
      <c r="AC53" s="6"/>
      <c r="AD53" s="6"/>
      <c r="AE53" s="6"/>
      <c r="AF53" s="11"/>
      <c r="AG53" s="11"/>
      <c r="AH53" s="50"/>
      <c r="AI53" s="35"/>
      <c r="AJ53" s="35"/>
      <c r="AK53" s="35"/>
      <c r="AL53" s="35"/>
      <c r="AM53" s="35"/>
      <c r="AN53" s="35"/>
      <c r="AO53" s="35"/>
      <c r="AP53" s="35"/>
      <c r="AQ53" s="35"/>
      <c r="AR53" s="35"/>
      <c r="AS53" s="35"/>
      <c r="AT53" s="35"/>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c r="IX53" s="50"/>
      <c r="IY53" s="50"/>
      <c r="IZ53" s="50"/>
      <c r="JA53" s="50"/>
      <c r="JB53" s="50"/>
      <c r="JC53" s="50"/>
      <c r="JD53" s="50"/>
      <c r="JE53" s="50"/>
      <c r="JF53" s="50"/>
      <c r="JG53" s="50"/>
      <c r="JH53" s="50"/>
      <c r="JI53" s="50"/>
      <c r="JJ53" s="50"/>
      <c r="JK53" s="50"/>
      <c r="JL53" s="50"/>
      <c r="JM53" s="50"/>
      <c r="JN53" s="50"/>
      <c r="JO53" s="50"/>
      <c r="JP53" s="50"/>
      <c r="JQ53" s="50"/>
      <c r="JR53" s="50"/>
      <c r="JS53" s="50"/>
      <c r="JT53" s="50"/>
      <c r="JU53" s="50"/>
      <c r="JV53" s="50"/>
      <c r="JW53" s="50"/>
      <c r="JX53" s="50"/>
      <c r="JY53" s="50"/>
      <c r="JZ53" s="50"/>
      <c r="KA53" s="50"/>
      <c r="KB53" s="50"/>
      <c r="KC53" s="50"/>
      <c r="KD53" s="50"/>
      <c r="KE53" s="50"/>
      <c r="KF53" s="50"/>
      <c r="KG53" s="50"/>
      <c r="KH53" s="50"/>
      <c r="KI53" s="50"/>
      <c r="KJ53" s="50"/>
      <c r="KK53" s="50"/>
      <c r="KL53" s="50"/>
      <c r="KM53" s="50"/>
      <c r="KN53" s="50"/>
      <c r="KO53" s="50"/>
      <c r="KP53" s="50"/>
      <c r="KQ53" s="50"/>
      <c r="KR53" s="50"/>
      <c r="KS53" s="50"/>
      <c r="KT53" s="50"/>
      <c r="KU53" s="50"/>
      <c r="KV53" s="50"/>
      <c r="KW53" s="50"/>
      <c r="KX53" s="50"/>
      <c r="KY53" s="50"/>
      <c r="KZ53" s="50"/>
      <c r="LA53" s="50"/>
      <c r="LB53" s="50"/>
      <c r="LC53" s="50"/>
      <c r="LD53" s="50"/>
      <c r="LE53" s="50"/>
      <c r="LF53" s="50"/>
      <c r="LG53" s="50"/>
      <c r="LH53" s="50"/>
      <c r="LI53" s="50"/>
      <c r="LJ53" s="50"/>
      <c r="LK53" s="50"/>
      <c r="LL53" s="50"/>
      <c r="LM53" s="50"/>
      <c r="LN53" s="50"/>
      <c r="LO53" s="50"/>
      <c r="LP53" s="50"/>
      <c r="LQ53" s="50"/>
      <c r="LR53" s="50"/>
      <c r="LS53" s="50"/>
      <c r="LT53" s="50"/>
      <c r="LU53" s="50"/>
      <c r="LV53" s="50"/>
      <c r="LW53" s="50"/>
      <c r="LX53" s="50"/>
      <c r="LY53" s="50"/>
      <c r="LZ53" s="50"/>
      <c r="MA53" s="50"/>
      <c r="MB53" s="50"/>
      <c r="MC53" s="50"/>
      <c r="MD53" s="50"/>
      <c r="ME53" s="50"/>
      <c r="MF53" s="50"/>
      <c r="MG53" s="50"/>
      <c r="MH53" s="50"/>
      <c r="MI53" s="50"/>
      <c r="MJ53" s="50"/>
      <c r="MK53" s="50"/>
      <c r="ML53" s="50"/>
      <c r="MM53" s="50"/>
      <c r="MN53" s="50"/>
      <c r="MO53" s="50"/>
      <c r="MP53" s="50"/>
      <c r="MQ53" s="50"/>
      <c r="MR53" s="50"/>
      <c r="MS53" s="50"/>
      <c r="MT53" s="50"/>
      <c r="MU53" s="50"/>
      <c r="MV53" s="50"/>
      <c r="MW53" s="50"/>
      <c r="MX53" s="50"/>
      <c r="MY53" s="50"/>
      <c r="MZ53" s="50"/>
      <c r="NA53" s="50"/>
      <c r="NB53" s="50"/>
      <c r="NC53" s="50"/>
      <c r="ND53" s="50"/>
      <c r="NE53" s="50"/>
      <c r="NF53" s="50"/>
      <c r="NG53" s="50"/>
      <c r="NH53" s="50"/>
      <c r="NI53" s="50"/>
      <c r="NJ53" s="50"/>
      <c r="NK53" s="50"/>
      <c r="NL53" s="50"/>
      <c r="NM53" s="50"/>
      <c r="NN53" s="50"/>
      <c r="NO53" s="50"/>
      <c r="NP53" s="50"/>
      <c r="NQ53" s="50"/>
      <c r="NR53" s="50"/>
      <c r="NS53" s="50"/>
      <c r="NT53" s="50"/>
      <c r="NU53" s="50"/>
      <c r="NV53" s="50"/>
      <c r="NW53" s="50"/>
      <c r="NX53" s="50"/>
      <c r="NY53" s="50"/>
      <c r="NZ53" s="50"/>
      <c r="OA53" s="50"/>
      <c r="OB53" s="50"/>
      <c r="OC53" s="50"/>
      <c r="OD53" s="50"/>
      <c r="OE53" s="50"/>
      <c r="OF53" s="50"/>
      <c r="OG53" s="50"/>
      <c r="OH53" s="50"/>
      <c r="OI53" s="50"/>
      <c r="OJ53" s="68"/>
      <c r="OK53" s="68"/>
      <c r="OL53" s="68"/>
      <c r="OM53" s="68"/>
    </row>
    <row r="54" spans="1:414" s="66" customFormat="1" x14ac:dyDescent="0.2">
      <c r="A54" s="62" t="s">
        <v>584</v>
      </c>
      <c r="B54" s="30" t="s">
        <v>712</v>
      </c>
      <c r="C54" s="57" t="s">
        <v>74</v>
      </c>
      <c r="D54" s="57"/>
      <c r="E54" s="11">
        <v>0</v>
      </c>
      <c r="F54" s="11">
        <v>0</v>
      </c>
      <c r="G54" s="11">
        <v>0</v>
      </c>
      <c r="H54" s="11">
        <v>0</v>
      </c>
      <c r="I54" s="11">
        <v>0</v>
      </c>
      <c r="J54" s="11">
        <v>0</v>
      </c>
      <c r="K54" s="11">
        <v>0</v>
      </c>
      <c r="L54" s="11">
        <v>0</v>
      </c>
      <c r="M54" s="6"/>
      <c r="N54" s="6">
        <v>30.2</v>
      </c>
      <c r="O54" s="78">
        <f>(141.5)/(N54+131.5)</f>
        <v>0.87507730364873226</v>
      </c>
      <c r="P54" s="6"/>
      <c r="Q54" s="6">
        <v>715</v>
      </c>
      <c r="R54" s="6">
        <v>842</v>
      </c>
      <c r="S54" s="6">
        <v>935</v>
      </c>
      <c r="T54" s="6">
        <v>1011</v>
      </c>
      <c r="U54" s="6">
        <v>1093</v>
      </c>
      <c r="V54" s="6"/>
      <c r="W54" s="21">
        <v>99.97</v>
      </c>
      <c r="X54" s="21">
        <v>11.75</v>
      </c>
      <c r="Y54" s="21">
        <v>106</v>
      </c>
      <c r="Z54" s="21"/>
      <c r="AA54" s="11">
        <v>474.68299999999999</v>
      </c>
      <c r="AB54" s="11">
        <v>3.3159999999999998</v>
      </c>
      <c r="AC54" s="11">
        <v>438</v>
      </c>
      <c r="AD54" s="11" t="s">
        <v>168</v>
      </c>
      <c r="AE54" s="11"/>
      <c r="AF54" s="11">
        <v>0.21</v>
      </c>
      <c r="AG54" s="11">
        <v>0</v>
      </c>
      <c r="AH54" s="50"/>
      <c r="AI54" s="35"/>
      <c r="AJ54" s="35"/>
      <c r="AK54" s="35"/>
      <c r="AL54" s="35"/>
      <c r="AM54" s="35"/>
      <c r="AN54" s="35"/>
      <c r="AO54" s="35"/>
      <c r="AP54" s="35"/>
      <c r="AQ54" s="35"/>
      <c r="AR54" s="35"/>
      <c r="AS54" s="35"/>
      <c r="AT54" s="35"/>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c r="KH54" s="50"/>
      <c r="KI54" s="50"/>
      <c r="KJ54" s="50"/>
      <c r="KK54" s="50"/>
      <c r="KL54" s="50"/>
      <c r="KM54" s="50"/>
      <c r="KN54" s="50"/>
      <c r="KO54" s="50"/>
      <c r="KP54" s="50"/>
      <c r="KQ54" s="50"/>
      <c r="KR54" s="50"/>
      <c r="KS54" s="50"/>
      <c r="KT54" s="50"/>
      <c r="KU54" s="50"/>
      <c r="KV54" s="50"/>
      <c r="KW54" s="50"/>
      <c r="KX54" s="50"/>
      <c r="KY54" s="50"/>
      <c r="KZ54" s="50"/>
      <c r="LA54" s="50"/>
      <c r="LB54" s="50"/>
      <c r="LC54" s="50"/>
      <c r="LD54" s="50"/>
      <c r="LE54" s="50"/>
      <c r="LF54" s="50"/>
      <c r="LG54" s="50"/>
      <c r="LH54" s="50"/>
      <c r="LI54" s="50"/>
      <c r="LJ54" s="50"/>
      <c r="LK54" s="50"/>
      <c r="LL54" s="50"/>
      <c r="LM54" s="50"/>
      <c r="LN54" s="50"/>
      <c r="LO54" s="50"/>
      <c r="LP54" s="50"/>
      <c r="LQ54" s="50"/>
      <c r="LR54" s="50"/>
      <c r="LS54" s="50"/>
      <c r="LT54" s="50"/>
      <c r="LU54" s="50"/>
      <c r="LV54" s="50"/>
      <c r="LW54" s="50"/>
      <c r="LX54" s="50"/>
      <c r="LY54" s="50"/>
      <c r="LZ54" s="50"/>
      <c r="MA54" s="50"/>
      <c r="MB54" s="50"/>
      <c r="MC54" s="50"/>
      <c r="MD54" s="50"/>
      <c r="ME54" s="50"/>
      <c r="MF54" s="50"/>
      <c r="MG54" s="50"/>
      <c r="MH54" s="50"/>
      <c r="MI54" s="50"/>
      <c r="MJ54" s="50"/>
      <c r="MK54" s="50"/>
      <c r="ML54" s="50"/>
      <c r="MM54" s="50"/>
      <c r="MN54" s="50"/>
      <c r="MO54" s="50"/>
      <c r="MP54" s="50"/>
      <c r="MQ54" s="50"/>
      <c r="MR54" s="50"/>
      <c r="MS54" s="50"/>
      <c r="MT54" s="50"/>
      <c r="MU54" s="50"/>
      <c r="MV54" s="50"/>
      <c r="MW54" s="50"/>
      <c r="MX54" s="50"/>
      <c r="MY54" s="50"/>
      <c r="MZ54" s="50"/>
      <c r="NA54" s="50"/>
      <c r="NB54" s="50"/>
      <c r="NC54" s="50"/>
      <c r="ND54" s="50"/>
      <c r="NE54" s="50"/>
      <c r="NF54" s="50"/>
      <c r="NG54" s="50"/>
      <c r="NH54" s="50"/>
      <c r="NI54" s="50"/>
      <c r="NJ54" s="50"/>
      <c r="NK54" s="50"/>
      <c r="NL54" s="50"/>
      <c r="NM54" s="50"/>
      <c r="NN54" s="50"/>
      <c r="NO54" s="50"/>
      <c r="NP54" s="50"/>
      <c r="NQ54" s="50"/>
      <c r="NR54" s="50"/>
      <c r="NS54" s="50"/>
      <c r="NT54" s="50"/>
      <c r="NU54" s="50"/>
      <c r="NV54" s="50"/>
      <c r="NW54" s="50"/>
      <c r="NX54" s="50"/>
      <c r="NY54" s="50"/>
      <c r="NZ54" s="50"/>
      <c r="OA54" s="50"/>
      <c r="OB54" s="50"/>
      <c r="OC54" s="50"/>
      <c r="OD54" s="50"/>
      <c r="OE54" s="50"/>
      <c r="OF54" s="50"/>
      <c r="OG54" s="50"/>
      <c r="OH54" s="50"/>
      <c r="OI54" s="50"/>
      <c r="ON54" s="68"/>
      <c r="OO54" s="68"/>
      <c r="OP54" s="68"/>
      <c r="OQ54" s="68"/>
      <c r="OR54" s="68"/>
      <c r="OS54" s="68"/>
      <c r="OT54" s="68"/>
      <c r="OU54" s="68"/>
      <c r="OV54" s="68"/>
      <c r="OW54" s="68"/>
      <c r="OX54" s="68"/>
    </row>
    <row r="55" spans="1:414" s="66" customFormat="1" x14ac:dyDescent="0.2">
      <c r="A55" s="8" t="s">
        <v>462</v>
      </c>
      <c r="B55" s="30" t="s">
        <v>712</v>
      </c>
      <c r="C55" s="57" t="s">
        <v>74</v>
      </c>
      <c r="D55" s="57"/>
      <c r="E55" s="11">
        <v>0</v>
      </c>
      <c r="F55" s="11">
        <v>0</v>
      </c>
      <c r="G55" s="11">
        <v>0</v>
      </c>
      <c r="H55" s="11">
        <v>0</v>
      </c>
      <c r="I55" s="11">
        <v>0</v>
      </c>
      <c r="J55" s="11">
        <v>0</v>
      </c>
      <c r="K55" s="11">
        <v>0</v>
      </c>
      <c r="L55" s="11">
        <v>0</v>
      </c>
      <c r="M55" s="6"/>
      <c r="N55" s="6">
        <v>28.2</v>
      </c>
      <c r="O55" s="78">
        <f>(141.5)/(N55+131.5)</f>
        <v>0.88603631809643091</v>
      </c>
      <c r="P55" s="6"/>
      <c r="Q55" s="6">
        <v>713</v>
      </c>
      <c r="R55" s="6">
        <v>861</v>
      </c>
      <c r="S55" s="6">
        <v>947</v>
      </c>
      <c r="T55" s="6">
        <v>1018</v>
      </c>
      <c r="U55" s="6">
        <v>1072</v>
      </c>
      <c r="V55" s="6"/>
      <c r="W55" s="6">
        <v>104.5</v>
      </c>
      <c r="X55" s="21">
        <v>12.17</v>
      </c>
      <c r="Y55" s="21">
        <v>107</v>
      </c>
      <c r="Z55" s="21"/>
      <c r="AA55" s="11">
        <v>688.60799999999995</v>
      </c>
      <c r="AB55" s="11">
        <v>3.367</v>
      </c>
      <c r="AC55" s="11">
        <v>3840</v>
      </c>
      <c r="AD55" s="11" t="s">
        <v>168</v>
      </c>
      <c r="AE55" s="11"/>
      <c r="AF55" s="11"/>
      <c r="AG55" s="11"/>
      <c r="AH55" s="34"/>
      <c r="AI55" s="35"/>
      <c r="AJ55" s="35"/>
      <c r="AK55" s="35"/>
      <c r="AL55" s="35"/>
      <c r="AM55" s="35"/>
      <c r="AN55" s="35"/>
      <c r="AO55" s="35"/>
      <c r="AP55" s="35"/>
      <c r="AQ55" s="35"/>
      <c r="AR55" s="35"/>
      <c r="AS55" s="35"/>
      <c r="AT55" s="35"/>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N55" s="58"/>
      <c r="OO55" s="58"/>
      <c r="OP55" s="58"/>
      <c r="OQ55" s="58"/>
      <c r="OR55" s="58"/>
      <c r="OS55" s="58"/>
      <c r="OT55" s="58"/>
      <c r="OU55" s="58"/>
      <c r="OV55" s="58"/>
      <c r="OW55" s="58"/>
      <c r="OX55" s="58"/>
    </row>
    <row r="56" spans="1:414" s="66" customFormat="1" x14ac:dyDescent="0.2">
      <c r="A56" s="8" t="s">
        <v>463</v>
      </c>
      <c r="B56" s="30" t="s">
        <v>712</v>
      </c>
      <c r="C56" s="57" t="s">
        <v>74</v>
      </c>
      <c r="D56" s="57"/>
      <c r="E56" s="11">
        <v>0</v>
      </c>
      <c r="F56" s="11">
        <v>0</v>
      </c>
      <c r="G56" s="11">
        <v>0</v>
      </c>
      <c r="H56" s="11">
        <v>0</v>
      </c>
      <c r="I56" s="11">
        <v>0</v>
      </c>
      <c r="J56" s="11">
        <v>0</v>
      </c>
      <c r="K56" s="11">
        <v>0</v>
      </c>
      <c r="L56" s="11">
        <v>0</v>
      </c>
      <c r="M56" s="6"/>
      <c r="N56" s="6">
        <v>33.5</v>
      </c>
      <c r="O56" s="78">
        <f>(141.5)/(N56+131.5)</f>
        <v>0.85757575757575755</v>
      </c>
      <c r="P56" s="6"/>
      <c r="Q56" s="6">
        <v>572</v>
      </c>
      <c r="R56" s="6">
        <v>692</v>
      </c>
      <c r="S56" s="6">
        <v>785</v>
      </c>
      <c r="T56" s="6">
        <v>906</v>
      </c>
      <c r="U56" s="6">
        <v>980</v>
      </c>
      <c r="V56" s="6"/>
      <c r="W56" s="6">
        <v>26.47</v>
      </c>
      <c r="X56" s="21">
        <v>5.28</v>
      </c>
      <c r="Y56" s="21">
        <v>136</v>
      </c>
      <c r="Z56" s="21"/>
      <c r="AA56" s="11">
        <v>573.86699999999996</v>
      </c>
      <c r="AB56" s="11">
        <v>3.7389999999999999</v>
      </c>
      <c r="AC56" s="11">
        <v>1.7</v>
      </c>
      <c r="AD56" s="11" t="s">
        <v>168</v>
      </c>
      <c r="AE56" s="11"/>
      <c r="AF56" s="11"/>
      <c r="AG56" s="11"/>
      <c r="AH56" s="34"/>
      <c r="AI56" s="35"/>
      <c r="AJ56" s="35"/>
      <c r="AK56" s="35"/>
      <c r="AL56" s="35"/>
      <c r="AM56" s="35"/>
      <c r="AN56" s="35"/>
      <c r="AO56" s="35"/>
      <c r="AP56" s="35"/>
      <c r="AQ56" s="35"/>
      <c r="AR56" s="35"/>
      <c r="AS56" s="35"/>
      <c r="AT56" s="35"/>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N56" s="58"/>
      <c r="OO56" s="58"/>
      <c r="OP56" s="58"/>
      <c r="OQ56" s="58"/>
      <c r="OR56" s="58"/>
      <c r="OS56" s="58"/>
      <c r="OT56" s="58"/>
      <c r="OU56" s="58"/>
      <c r="OV56" s="58"/>
      <c r="OW56" s="58"/>
      <c r="OX56" s="58"/>
    </row>
    <row r="57" spans="1:414" s="66" customFormat="1" x14ac:dyDescent="0.2">
      <c r="A57" s="62" t="s">
        <v>741</v>
      </c>
      <c r="B57" s="30" t="s">
        <v>712</v>
      </c>
      <c r="C57" s="57" t="s">
        <v>74</v>
      </c>
      <c r="D57" s="57"/>
      <c r="E57" s="132">
        <v>0.17</v>
      </c>
      <c r="F57" s="132">
        <v>0</v>
      </c>
      <c r="G57" s="132">
        <v>0.01</v>
      </c>
      <c r="H57" s="132">
        <v>0.08</v>
      </c>
      <c r="I57" s="132">
        <v>0.03</v>
      </c>
      <c r="J57" s="132">
        <v>0.01</v>
      </c>
      <c r="K57" s="132">
        <v>0.02</v>
      </c>
      <c r="L57" s="132">
        <v>0.01</v>
      </c>
      <c r="M57" s="6"/>
      <c r="N57" s="6"/>
      <c r="O57" s="6"/>
      <c r="P57" s="6"/>
      <c r="Q57" s="14">
        <v>631</v>
      </c>
      <c r="R57" s="14">
        <v>850</v>
      </c>
      <c r="S57" s="14">
        <v>951</v>
      </c>
      <c r="T57" s="14">
        <v>1029</v>
      </c>
      <c r="U57" s="14">
        <v>1091</v>
      </c>
      <c r="V57" s="6"/>
      <c r="W57" s="14">
        <v>120.9</v>
      </c>
      <c r="X57" s="31">
        <v>12.61</v>
      </c>
      <c r="Y57" s="31">
        <v>95</v>
      </c>
      <c r="Z57" s="31"/>
      <c r="AA57" s="13"/>
      <c r="AB57" s="13"/>
      <c r="AC57" s="13"/>
      <c r="AD57" s="13"/>
      <c r="AE57" s="13"/>
      <c r="AF57" s="24">
        <v>0.4</v>
      </c>
      <c r="AG57" s="24">
        <v>0</v>
      </c>
      <c r="AH57" s="34"/>
      <c r="AI57" s="35"/>
      <c r="AJ57" s="35"/>
      <c r="AK57" s="35"/>
      <c r="AL57" s="35"/>
      <c r="AM57" s="35"/>
      <c r="AN57" s="35"/>
      <c r="AO57" s="35"/>
      <c r="AP57" s="35"/>
      <c r="AQ57" s="35"/>
      <c r="AR57" s="35"/>
      <c r="AS57" s="35"/>
      <c r="AT57" s="35"/>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69"/>
      <c r="OK57" s="69"/>
      <c r="OL57" s="69"/>
      <c r="OM57" s="69"/>
      <c r="ON57" s="50"/>
      <c r="OO57" s="50"/>
      <c r="OP57" s="50"/>
      <c r="OQ57" s="50"/>
      <c r="OR57" s="50"/>
      <c r="OS57" s="50"/>
      <c r="OT57" s="50"/>
      <c r="OU57" s="50"/>
      <c r="OV57" s="50"/>
      <c r="OW57" s="50"/>
      <c r="OX57" s="50"/>
    </row>
    <row r="58" spans="1:414" s="66" customFormat="1" x14ac:dyDescent="0.2">
      <c r="A58" s="8" t="s">
        <v>464</v>
      </c>
      <c r="B58" s="30" t="s">
        <v>713</v>
      </c>
      <c r="C58" s="57" t="s">
        <v>73</v>
      </c>
      <c r="D58" s="57"/>
      <c r="E58" s="11">
        <v>0</v>
      </c>
      <c r="F58" s="11">
        <v>0</v>
      </c>
      <c r="G58" s="11">
        <v>0</v>
      </c>
      <c r="H58" s="11">
        <v>0</v>
      </c>
      <c r="I58" s="11">
        <v>0</v>
      </c>
      <c r="J58" s="11">
        <v>0</v>
      </c>
      <c r="K58" s="11">
        <v>0</v>
      </c>
      <c r="L58" s="11">
        <v>0</v>
      </c>
      <c r="M58" s="6"/>
      <c r="N58" s="6"/>
      <c r="O58" s="6"/>
      <c r="P58" s="6"/>
      <c r="Q58" s="6">
        <v>716</v>
      </c>
      <c r="R58" s="6">
        <v>862</v>
      </c>
      <c r="S58" s="6">
        <v>949</v>
      </c>
      <c r="T58" s="6">
        <v>1020</v>
      </c>
      <c r="U58" s="6">
        <v>1072</v>
      </c>
      <c r="V58" s="6"/>
      <c r="W58" s="6"/>
      <c r="X58" s="6"/>
      <c r="Y58" s="6"/>
      <c r="Z58" s="6"/>
      <c r="AA58" s="6"/>
      <c r="AB58" s="6"/>
      <c r="AC58" s="6"/>
      <c r="AD58" s="6"/>
      <c r="AE58" s="6"/>
      <c r="AF58" s="11"/>
      <c r="AG58" s="11"/>
      <c r="AH58" s="34"/>
      <c r="AI58" s="35"/>
      <c r="AJ58" s="35"/>
      <c r="AK58" s="35"/>
      <c r="AL58" s="35"/>
      <c r="AM58" s="35"/>
      <c r="AN58" s="35"/>
      <c r="AO58" s="35"/>
      <c r="AP58" s="35"/>
      <c r="AQ58" s="35"/>
      <c r="AR58" s="35"/>
      <c r="AS58" s="35"/>
      <c r="AT58" s="35"/>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N58" s="68"/>
      <c r="OO58" s="68"/>
      <c r="OP58" s="68"/>
      <c r="OQ58" s="68"/>
      <c r="OR58" s="68"/>
      <c r="OS58" s="68"/>
      <c r="OT58" s="68"/>
      <c r="OU58" s="68"/>
      <c r="OV58" s="68"/>
      <c r="OW58" s="68"/>
      <c r="OX58" s="68"/>
    </row>
    <row r="59" spans="1:414" s="66" customFormat="1" x14ac:dyDescent="0.2">
      <c r="A59" s="8" t="s">
        <v>465</v>
      </c>
      <c r="B59" s="8" t="s">
        <v>714</v>
      </c>
      <c r="C59" s="57" t="s">
        <v>72</v>
      </c>
      <c r="D59" s="57"/>
      <c r="E59" s="11">
        <v>0</v>
      </c>
      <c r="F59" s="11">
        <v>0</v>
      </c>
      <c r="G59" s="11">
        <v>0</v>
      </c>
      <c r="H59" s="11">
        <v>0</v>
      </c>
      <c r="I59" s="11">
        <v>0</v>
      </c>
      <c r="J59" s="11">
        <v>0</v>
      </c>
      <c r="K59" s="11">
        <v>0</v>
      </c>
      <c r="L59" s="11">
        <v>0</v>
      </c>
      <c r="M59" s="6"/>
      <c r="N59" s="6"/>
      <c r="O59" s="6"/>
      <c r="P59" s="6"/>
      <c r="Q59" s="6">
        <v>599</v>
      </c>
      <c r="R59" s="6">
        <v>712</v>
      </c>
      <c r="S59" s="6">
        <v>820</v>
      </c>
      <c r="T59" s="6">
        <v>926</v>
      </c>
      <c r="U59" s="6">
        <v>1022</v>
      </c>
      <c r="V59" s="6"/>
      <c r="W59" s="6">
        <v>30.53</v>
      </c>
      <c r="X59" s="6">
        <v>5.59</v>
      </c>
      <c r="Y59" s="6">
        <v>123</v>
      </c>
      <c r="Z59" s="6"/>
      <c r="AA59" s="6"/>
      <c r="AB59" s="6"/>
      <c r="AC59" s="6"/>
      <c r="AD59" s="6"/>
      <c r="AE59" s="6"/>
      <c r="AF59" s="11"/>
      <c r="AG59" s="11"/>
      <c r="AH59" s="34"/>
      <c r="AI59" s="35"/>
      <c r="AJ59" s="35"/>
      <c r="AK59" s="35"/>
      <c r="AL59" s="35"/>
      <c r="AM59" s="35"/>
      <c r="AN59" s="35"/>
      <c r="AO59" s="35"/>
      <c r="AP59" s="35"/>
      <c r="AQ59" s="35"/>
      <c r="AR59" s="35"/>
      <c r="AS59" s="35"/>
      <c r="AT59" s="35"/>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N59" s="68"/>
      <c r="OO59" s="68"/>
      <c r="OP59" s="68"/>
      <c r="OQ59" s="68"/>
      <c r="OR59" s="68"/>
      <c r="OS59" s="68"/>
      <c r="OT59" s="68"/>
      <c r="OU59" s="68"/>
      <c r="OV59" s="68"/>
      <c r="OW59" s="68"/>
      <c r="OX59" s="68"/>
    </row>
    <row r="60" spans="1:414" s="66" customFormat="1" x14ac:dyDescent="0.2">
      <c r="A60" s="62" t="s">
        <v>740</v>
      </c>
      <c r="B60" s="33" t="s">
        <v>714</v>
      </c>
      <c r="C60" s="57" t="s">
        <v>72</v>
      </c>
      <c r="D60" s="57"/>
      <c r="E60" s="132">
        <v>0.1</v>
      </c>
      <c r="F60" s="132">
        <v>0</v>
      </c>
      <c r="G60" s="132">
        <v>0</v>
      </c>
      <c r="H60" s="132">
        <v>0.02</v>
      </c>
      <c r="I60" s="132">
        <v>0.06</v>
      </c>
      <c r="J60" s="132">
        <v>0.02</v>
      </c>
      <c r="K60" s="132">
        <v>0</v>
      </c>
      <c r="L60" s="132">
        <v>0</v>
      </c>
      <c r="M60" s="6"/>
      <c r="N60" s="6"/>
      <c r="O60" s="6"/>
      <c r="P60" s="6"/>
      <c r="Q60" s="14">
        <v>660</v>
      </c>
      <c r="R60" s="14">
        <v>734</v>
      </c>
      <c r="S60" s="14">
        <v>787</v>
      </c>
      <c r="T60" s="14">
        <v>844</v>
      </c>
      <c r="U60" s="14">
        <v>898</v>
      </c>
      <c r="V60" s="6"/>
      <c r="W60" s="14">
        <v>20.95</v>
      </c>
      <c r="X60" s="14">
        <v>4.32</v>
      </c>
      <c r="Y60" s="14">
        <v>113</v>
      </c>
      <c r="Z60" s="14"/>
      <c r="AA60" s="13"/>
      <c r="AB60" s="13"/>
      <c r="AC60" s="13"/>
      <c r="AD60" s="13"/>
      <c r="AE60" s="13"/>
      <c r="AF60" s="24">
        <v>0.13</v>
      </c>
      <c r="AG60" s="24">
        <v>0</v>
      </c>
      <c r="AH60" s="34"/>
      <c r="AI60" s="35"/>
      <c r="AJ60" s="35"/>
      <c r="AK60" s="35"/>
      <c r="AL60" s="35"/>
      <c r="AM60" s="35"/>
      <c r="AN60" s="35"/>
      <c r="AO60" s="35"/>
      <c r="AP60" s="35"/>
      <c r="AQ60" s="35"/>
      <c r="AR60" s="35"/>
      <c r="AS60" s="35"/>
      <c r="AT60" s="35"/>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69"/>
      <c r="OK60" s="69"/>
      <c r="OL60" s="69"/>
      <c r="OM60" s="69"/>
      <c r="ON60" s="50"/>
      <c r="OO60" s="50"/>
      <c r="OP60" s="50"/>
      <c r="OQ60" s="50"/>
      <c r="OR60" s="50"/>
      <c r="OS60" s="50"/>
      <c r="OT60" s="50"/>
      <c r="OU60" s="50"/>
      <c r="OV60" s="50"/>
      <c r="OW60" s="50"/>
      <c r="OX60" s="50"/>
    </row>
    <row r="61" spans="1:414" s="66" customFormat="1" x14ac:dyDescent="0.2">
      <c r="A61" s="8" t="s">
        <v>466</v>
      </c>
      <c r="B61" s="8" t="s">
        <v>715</v>
      </c>
      <c r="C61" s="57" t="s">
        <v>71</v>
      </c>
      <c r="D61" s="57"/>
      <c r="E61" s="11">
        <v>0</v>
      </c>
      <c r="F61" s="11">
        <v>0</v>
      </c>
      <c r="G61" s="11">
        <v>0</v>
      </c>
      <c r="H61" s="11">
        <v>0</v>
      </c>
      <c r="I61" s="11">
        <v>0</v>
      </c>
      <c r="J61" s="11">
        <v>0</v>
      </c>
      <c r="K61" s="11">
        <v>0</v>
      </c>
      <c r="L61" s="11">
        <v>0</v>
      </c>
      <c r="M61" s="6"/>
      <c r="N61" s="6"/>
      <c r="O61" s="6"/>
      <c r="P61" s="6"/>
      <c r="Q61" s="6">
        <v>555</v>
      </c>
      <c r="R61" s="6">
        <v>636</v>
      </c>
      <c r="S61" s="6">
        <v>700</v>
      </c>
      <c r="T61" s="6">
        <v>737</v>
      </c>
      <c r="U61" s="6">
        <v>778</v>
      </c>
      <c r="V61" s="6"/>
      <c r="W61" s="6">
        <v>9.43</v>
      </c>
      <c r="X61" s="6">
        <v>2.73</v>
      </c>
      <c r="Y61" s="6">
        <v>137</v>
      </c>
      <c r="Z61" s="6"/>
      <c r="AA61" s="6"/>
      <c r="AB61" s="6"/>
      <c r="AC61" s="6"/>
      <c r="AD61" s="6"/>
      <c r="AE61" s="6"/>
      <c r="AF61" s="11"/>
      <c r="AG61" s="11"/>
      <c r="AH61" s="34"/>
      <c r="AI61" s="35"/>
      <c r="AJ61" s="35"/>
      <c r="AK61" s="35"/>
      <c r="AL61" s="35"/>
      <c r="AM61" s="35"/>
      <c r="AN61" s="35"/>
      <c r="AO61" s="35"/>
      <c r="AP61" s="35"/>
      <c r="AQ61" s="35"/>
      <c r="AR61" s="35"/>
      <c r="AS61" s="35"/>
      <c r="AT61" s="35"/>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N61" s="68"/>
      <c r="OO61" s="68"/>
      <c r="OP61" s="68"/>
      <c r="OQ61" s="68"/>
      <c r="OR61" s="68"/>
      <c r="OS61" s="68"/>
      <c r="OT61" s="68"/>
      <c r="OU61" s="68"/>
      <c r="OV61" s="68"/>
      <c r="OW61" s="68"/>
      <c r="OX61" s="68"/>
    </row>
    <row r="62" spans="1:414" s="68" customFormat="1" ht="25.5" x14ac:dyDescent="0.2">
      <c r="A62" s="8" t="s">
        <v>548</v>
      </c>
      <c r="B62" s="30" t="s">
        <v>716</v>
      </c>
      <c r="C62" s="57" t="s">
        <v>70</v>
      </c>
      <c r="D62" s="57"/>
      <c r="E62" s="11"/>
      <c r="F62" s="11"/>
      <c r="G62" s="11"/>
      <c r="H62" s="11"/>
      <c r="I62" s="11"/>
      <c r="J62" s="11"/>
      <c r="K62" s="11"/>
      <c r="L62" s="11"/>
      <c r="M62" s="6"/>
      <c r="N62" s="6"/>
      <c r="O62" s="6"/>
      <c r="P62" s="6"/>
      <c r="Q62" s="6"/>
      <c r="R62" s="6"/>
      <c r="S62" s="6"/>
      <c r="T62" s="6"/>
      <c r="U62" s="6"/>
      <c r="V62" s="6"/>
      <c r="W62" s="6"/>
      <c r="X62" s="6"/>
      <c r="Y62" s="6"/>
      <c r="Z62" s="6"/>
      <c r="AA62" s="6"/>
      <c r="AB62" s="6"/>
      <c r="AC62" s="6"/>
      <c r="AD62" s="6"/>
      <c r="AE62" s="6"/>
      <c r="AF62" s="11"/>
      <c r="AG62" s="11"/>
      <c r="AH62" s="50"/>
      <c r="AI62" s="35"/>
      <c r="AJ62" s="35"/>
      <c r="AK62" s="35"/>
      <c r="AL62" s="35"/>
      <c r="AM62" s="35"/>
      <c r="AN62" s="35"/>
      <c r="AO62" s="35"/>
      <c r="AP62" s="35"/>
      <c r="AQ62" s="35"/>
      <c r="AR62" s="35"/>
      <c r="AS62" s="35"/>
      <c r="AT62" s="35"/>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c r="KH62" s="50"/>
      <c r="KI62" s="50"/>
      <c r="KJ62" s="50"/>
      <c r="KK62" s="50"/>
      <c r="KL62" s="50"/>
      <c r="KM62" s="50"/>
      <c r="KN62" s="50"/>
      <c r="KO62" s="50"/>
      <c r="KP62" s="50"/>
      <c r="KQ62" s="50"/>
      <c r="KR62" s="50"/>
      <c r="KS62" s="50"/>
      <c r="KT62" s="50"/>
      <c r="KU62" s="50"/>
      <c r="KV62" s="50"/>
      <c r="KW62" s="50"/>
      <c r="KX62" s="50"/>
      <c r="KY62" s="50"/>
      <c r="KZ62" s="50"/>
      <c r="LA62" s="50"/>
      <c r="LB62" s="50"/>
      <c r="LC62" s="50"/>
      <c r="LD62" s="50"/>
      <c r="LE62" s="50"/>
      <c r="LF62" s="50"/>
      <c r="LG62" s="50"/>
      <c r="LH62" s="50"/>
      <c r="LI62" s="50"/>
      <c r="LJ62" s="50"/>
      <c r="LK62" s="50"/>
      <c r="LL62" s="50"/>
      <c r="LM62" s="50"/>
      <c r="LN62" s="50"/>
      <c r="LO62" s="50"/>
      <c r="LP62" s="50"/>
      <c r="LQ62" s="50"/>
      <c r="LR62" s="50"/>
      <c r="LS62" s="50"/>
      <c r="LT62" s="50"/>
      <c r="LU62" s="50"/>
      <c r="LV62" s="50"/>
      <c r="LW62" s="50"/>
      <c r="LX62" s="50"/>
      <c r="LY62" s="50"/>
      <c r="LZ62" s="50"/>
      <c r="MA62" s="50"/>
      <c r="MB62" s="50"/>
      <c r="MC62" s="50"/>
      <c r="MD62" s="50"/>
      <c r="ME62" s="50"/>
      <c r="MF62" s="50"/>
      <c r="MG62" s="50"/>
      <c r="MH62" s="50"/>
      <c r="MI62" s="50"/>
      <c r="MJ62" s="50"/>
      <c r="MK62" s="50"/>
      <c r="ML62" s="50"/>
      <c r="MM62" s="50"/>
      <c r="MN62" s="50"/>
      <c r="MO62" s="50"/>
      <c r="MP62" s="50"/>
      <c r="MQ62" s="50"/>
      <c r="MR62" s="50"/>
      <c r="MS62" s="50"/>
      <c r="MT62" s="50"/>
      <c r="MU62" s="50"/>
      <c r="MV62" s="50"/>
      <c r="MW62" s="50"/>
      <c r="MX62" s="50"/>
      <c r="MY62" s="50"/>
      <c r="MZ62" s="50"/>
      <c r="NA62" s="50"/>
      <c r="NB62" s="50"/>
      <c r="NC62" s="50"/>
      <c r="ND62" s="50"/>
      <c r="NE62" s="50"/>
      <c r="NF62" s="50"/>
      <c r="NG62" s="50"/>
      <c r="NH62" s="50"/>
      <c r="NI62" s="50"/>
      <c r="NJ62" s="50"/>
      <c r="NK62" s="50"/>
      <c r="NL62" s="50"/>
      <c r="NM62" s="50"/>
      <c r="NN62" s="50"/>
      <c r="NO62" s="50"/>
      <c r="NP62" s="50"/>
      <c r="NQ62" s="50"/>
      <c r="NR62" s="50"/>
      <c r="NS62" s="50"/>
      <c r="NT62" s="50"/>
      <c r="NU62" s="50"/>
      <c r="NV62" s="50"/>
      <c r="NW62" s="50"/>
      <c r="NX62" s="50"/>
      <c r="NY62" s="50"/>
      <c r="NZ62" s="50"/>
      <c r="OA62" s="50"/>
      <c r="OB62" s="50"/>
      <c r="OC62" s="50"/>
      <c r="OD62" s="50"/>
      <c r="OE62" s="50"/>
      <c r="OF62" s="50"/>
      <c r="OG62" s="50"/>
      <c r="OH62" s="50"/>
      <c r="OI62" s="50"/>
      <c r="ON62" s="66"/>
      <c r="OO62" s="66"/>
      <c r="OP62" s="66"/>
      <c r="OQ62" s="66"/>
      <c r="OR62" s="66"/>
      <c r="OS62" s="66"/>
      <c r="OT62" s="66"/>
      <c r="OU62" s="66"/>
      <c r="OV62" s="66"/>
      <c r="OW62" s="66"/>
      <c r="OX62" s="66"/>
    </row>
    <row r="63" spans="1:414" s="50" customFormat="1" ht="25.5" x14ac:dyDescent="0.2">
      <c r="A63" s="8" t="s">
        <v>548</v>
      </c>
      <c r="B63" s="30" t="s">
        <v>717</v>
      </c>
      <c r="C63" s="54" t="s">
        <v>531</v>
      </c>
      <c r="D63" s="54"/>
      <c r="E63" s="11"/>
      <c r="F63" s="11"/>
      <c r="G63" s="11"/>
      <c r="H63" s="11"/>
      <c r="I63" s="11"/>
      <c r="J63" s="11"/>
      <c r="K63" s="11"/>
      <c r="L63" s="11"/>
      <c r="M63" s="6"/>
      <c r="N63" s="6"/>
      <c r="O63" s="6"/>
      <c r="P63" s="6"/>
      <c r="Q63" s="6"/>
      <c r="R63" s="6"/>
      <c r="S63" s="6"/>
      <c r="T63" s="6"/>
      <c r="U63" s="6"/>
      <c r="V63" s="6"/>
      <c r="W63" s="6"/>
      <c r="X63" s="6"/>
      <c r="Y63" s="6"/>
      <c r="Z63" s="6"/>
      <c r="AA63" s="6"/>
      <c r="AB63" s="6"/>
      <c r="AC63" s="6"/>
      <c r="AD63" s="6"/>
      <c r="AE63" s="6"/>
      <c r="AF63" s="11"/>
      <c r="AG63" s="11"/>
      <c r="AI63" s="35"/>
      <c r="AJ63" s="35"/>
      <c r="AK63" s="35"/>
      <c r="AL63" s="35"/>
      <c r="AM63" s="35"/>
      <c r="AN63" s="35"/>
      <c r="AO63" s="35"/>
      <c r="AP63" s="35"/>
      <c r="AQ63" s="35"/>
      <c r="AR63" s="35"/>
      <c r="AS63" s="35"/>
      <c r="AT63" s="35"/>
      <c r="OJ63" s="68"/>
      <c r="OK63" s="68"/>
      <c r="OL63" s="68"/>
      <c r="OM63" s="68"/>
      <c r="ON63" s="66"/>
      <c r="OO63" s="66"/>
      <c r="OP63" s="66"/>
      <c r="OQ63" s="66"/>
      <c r="OR63" s="66"/>
      <c r="OS63" s="66"/>
      <c r="OT63" s="66"/>
      <c r="OU63" s="66"/>
      <c r="OV63" s="66"/>
      <c r="OW63" s="66"/>
      <c r="OX63" s="66"/>
    </row>
    <row r="64" spans="1:414" ht="25.5" x14ac:dyDescent="0.2">
      <c r="A64" s="8" t="s">
        <v>548</v>
      </c>
      <c r="B64" s="45" t="s">
        <v>718</v>
      </c>
      <c r="C64" s="57" t="s">
        <v>69</v>
      </c>
      <c r="D64" s="57"/>
      <c r="E64" s="11"/>
      <c r="F64" s="11"/>
      <c r="G64" s="11"/>
      <c r="H64" s="11"/>
      <c r="I64" s="11"/>
      <c r="J64" s="11"/>
      <c r="K64" s="11"/>
      <c r="L64" s="11"/>
      <c r="M64" s="6"/>
      <c r="N64" s="6"/>
      <c r="O64" s="6"/>
      <c r="P64" s="6"/>
      <c r="Q64" s="6"/>
      <c r="R64" s="6"/>
      <c r="S64" s="6"/>
      <c r="T64" s="6"/>
      <c r="U64" s="6"/>
      <c r="V64" s="6"/>
      <c r="W64" s="6"/>
      <c r="X64" s="6"/>
      <c r="Y64" s="6"/>
      <c r="Z64" s="6"/>
      <c r="AA64" s="6"/>
      <c r="AB64" s="6"/>
      <c r="AC64" s="6"/>
      <c r="AD64" s="6"/>
      <c r="AE64" s="6"/>
      <c r="AF64" s="11"/>
      <c r="AG64" s="11"/>
      <c r="AH64" s="50"/>
      <c r="AI64" s="35"/>
      <c r="AJ64" s="35"/>
      <c r="AK64" s="35"/>
      <c r="AL64" s="35"/>
      <c r="AM64" s="35"/>
      <c r="AN64" s="35"/>
      <c r="AO64" s="35"/>
      <c r="AP64" s="35"/>
      <c r="AQ64" s="35"/>
      <c r="AR64" s="35"/>
      <c r="AS64" s="35"/>
      <c r="AT64" s="35"/>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0"/>
      <c r="IZ64" s="50"/>
      <c r="JA64" s="50"/>
      <c r="JB64" s="50"/>
      <c r="JC64" s="50"/>
      <c r="JD64" s="50"/>
      <c r="JE64" s="50"/>
      <c r="JF64" s="50"/>
      <c r="JG64" s="50"/>
      <c r="JH64" s="50"/>
      <c r="JI64" s="50"/>
      <c r="JJ64" s="50"/>
      <c r="JK64" s="50"/>
      <c r="JL64" s="50"/>
      <c r="JM64" s="50"/>
      <c r="JN64" s="50"/>
      <c r="JO64" s="50"/>
      <c r="JP64" s="50"/>
      <c r="JQ64" s="50"/>
      <c r="JR64" s="50"/>
      <c r="JS64" s="50"/>
      <c r="JT64" s="50"/>
      <c r="JU64" s="50"/>
      <c r="JV64" s="50"/>
      <c r="JW64" s="50"/>
      <c r="JX64" s="50"/>
      <c r="JY64" s="50"/>
      <c r="JZ64" s="50"/>
      <c r="KA64" s="50"/>
      <c r="KB64" s="50"/>
      <c r="KC64" s="50"/>
      <c r="KD64" s="50"/>
      <c r="KE64" s="50"/>
      <c r="KF64" s="50"/>
      <c r="KG64" s="50"/>
      <c r="KH64" s="50"/>
      <c r="KI64" s="50"/>
      <c r="KJ64" s="50"/>
      <c r="KK64" s="50"/>
      <c r="KL64" s="50"/>
      <c r="KM64" s="50"/>
      <c r="KN64" s="50"/>
      <c r="KO64" s="50"/>
      <c r="KP64" s="50"/>
      <c r="KQ64" s="50"/>
      <c r="KR64" s="50"/>
      <c r="KS64" s="50"/>
      <c r="KT64" s="50"/>
      <c r="KU64" s="50"/>
      <c r="KV64" s="50"/>
      <c r="KW64" s="50"/>
      <c r="KX64" s="50"/>
      <c r="KY64" s="50"/>
      <c r="KZ64" s="50"/>
      <c r="LA64" s="50"/>
      <c r="LB64" s="50"/>
      <c r="LC64" s="50"/>
      <c r="LD64" s="50"/>
      <c r="LE64" s="50"/>
      <c r="LF64" s="50"/>
      <c r="LG64" s="50"/>
      <c r="LH64" s="50"/>
      <c r="LI64" s="50"/>
      <c r="LJ64" s="50"/>
      <c r="LK64" s="50"/>
      <c r="LL64" s="50"/>
      <c r="LM64" s="50"/>
      <c r="LN64" s="50"/>
      <c r="LO64" s="50"/>
      <c r="LP64" s="50"/>
      <c r="LQ64" s="50"/>
      <c r="LR64" s="50"/>
      <c r="LS64" s="50"/>
      <c r="LT64" s="50"/>
      <c r="LU64" s="50"/>
      <c r="LV64" s="50"/>
      <c r="LW64" s="50"/>
      <c r="LX64" s="50"/>
      <c r="LY64" s="50"/>
      <c r="LZ64" s="50"/>
      <c r="MA64" s="50"/>
      <c r="MB64" s="50"/>
      <c r="MC64" s="50"/>
      <c r="MD64" s="50"/>
      <c r="ME64" s="50"/>
      <c r="MF64" s="50"/>
      <c r="MG64" s="50"/>
      <c r="MH64" s="50"/>
      <c r="MI64" s="50"/>
      <c r="MJ64" s="50"/>
      <c r="MK64" s="50"/>
      <c r="ML64" s="50"/>
      <c r="MM64" s="50"/>
      <c r="MN64" s="50"/>
      <c r="MO64" s="50"/>
      <c r="MP64" s="50"/>
      <c r="MQ64" s="50"/>
      <c r="MR64" s="50"/>
      <c r="MS64" s="50"/>
      <c r="MT64" s="50"/>
      <c r="MU64" s="50"/>
      <c r="MV64" s="50"/>
      <c r="MW64" s="50"/>
      <c r="MX64" s="50"/>
      <c r="MY64" s="50"/>
      <c r="MZ64" s="50"/>
      <c r="NA64" s="50"/>
      <c r="NB64" s="50"/>
      <c r="NC64" s="50"/>
      <c r="ND64" s="50"/>
      <c r="NE64" s="50"/>
      <c r="NF64" s="50"/>
      <c r="NG64" s="50"/>
      <c r="NH64" s="50"/>
      <c r="NI64" s="50"/>
      <c r="NJ64" s="50"/>
      <c r="NK64" s="50"/>
      <c r="NL64" s="50"/>
      <c r="NM64" s="50"/>
      <c r="NN64" s="50"/>
      <c r="NO64" s="50"/>
      <c r="NP64" s="50"/>
      <c r="NQ64" s="50"/>
      <c r="NR64" s="50"/>
      <c r="NS64" s="50"/>
      <c r="NT64" s="50"/>
      <c r="NU64" s="50"/>
      <c r="NV64" s="50"/>
      <c r="NW64" s="50"/>
      <c r="NX64" s="50"/>
      <c r="NY64" s="50"/>
      <c r="NZ64" s="50"/>
      <c r="OA64" s="50"/>
      <c r="OB64" s="50"/>
      <c r="OC64" s="50"/>
      <c r="OD64" s="50"/>
      <c r="OE64" s="50"/>
      <c r="OF64" s="50"/>
      <c r="OG64" s="50"/>
      <c r="OH64" s="50"/>
      <c r="OI64" s="50"/>
      <c r="OJ64" s="68"/>
      <c r="OK64" s="68"/>
      <c r="OL64" s="68"/>
      <c r="OM64" s="68"/>
      <c r="ON64" s="66"/>
      <c r="OO64" s="66"/>
      <c r="OP64" s="66"/>
      <c r="OQ64" s="66"/>
      <c r="OR64" s="66"/>
      <c r="OS64" s="66"/>
      <c r="OT64" s="66"/>
      <c r="OU64" s="66"/>
      <c r="OV64" s="66"/>
      <c r="OW64" s="66"/>
      <c r="OX64" s="66"/>
    </row>
    <row r="65" spans="1:414" ht="25.5" x14ac:dyDescent="0.2">
      <c r="A65" s="8" t="s">
        <v>548</v>
      </c>
      <c r="B65" s="30" t="s">
        <v>719</v>
      </c>
      <c r="C65" s="57" t="s">
        <v>68</v>
      </c>
      <c r="D65" s="57"/>
      <c r="E65" s="11"/>
      <c r="F65" s="11"/>
      <c r="G65" s="11"/>
      <c r="H65" s="11"/>
      <c r="I65" s="11"/>
      <c r="J65" s="11"/>
      <c r="K65" s="11"/>
      <c r="L65" s="11"/>
      <c r="M65" s="6"/>
      <c r="N65" s="6"/>
      <c r="O65" s="6"/>
      <c r="P65" s="6"/>
      <c r="Q65" s="6"/>
      <c r="R65" s="6"/>
      <c r="S65" s="6"/>
      <c r="T65" s="6"/>
      <c r="U65" s="6"/>
      <c r="V65" s="6"/>
      <c r="W65" s="6"/>
      <c r="X65" s="6"/>
      <c r="Y65" s="6"/>
      <c r="Z65" s="6"/>
      <c r="AA65" s="6"/>
      <c r="AB65" s="6"/>
      <c r="AC65" s="6"/>
      <c r="AD65" s="6"/>
      <c r="AE65" s="6"/>
      <c r="AF65" s="11"/>
      <c r="AG65" s="11"/>
      <c r="AH65" s="50"/>
      <c r="AI65" s="35"/>
      <c r="AJ65" s="35"/>
      <c r="AK65" s="35"/>
      <c r="AL65" s="35"/>
      <c r="AM65" s="35"/>
      <c r="AN65" s="35"/>
      <c r="AO65" s="35"/>
      <c r="AP65" s="35"/>
      <c r="AQ65" s="35"/>
      <c r="AR65" s="35"/>
      <c r="AS65" s="35"/>
      <c r="AT65" s="35"/>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68"/>
      <c r="OO65" s="68"/>
      <c r="OP65" s="68"/>
      <c r="OQ65" s="68"/>
      <c r="OR65" s="68"/>
      <c r="OS65" s="68"/>
      <c r="OT65" s="68"/>
      <c r="OU65" s="68"/>
      <c r="OV65" s="68"/>
      <c r="OW65" s="68"/>
      <c r="OX65" s="68"/>
    </row>
    <row r="66" spans="1:414" ht="25.5" x14ac:dyDescent="0.2">
      <c r="A66" s="8" t="s">
        <v>548</v>
      </c>
      <c r="B66" s="30" t="s">
        <v>720</v>
      </c>
      <c r="C66" s="57" t="s">
        <v>67</v>
      </c>
      <c r="D66" s="57"/>
      <c r="E66" s="11"/>
      <c r="F66" s="11"/>
      <c r="G66" s="11"/>
      <c r="H66" s="11"/>
      <c r="I66" s="11"/>
      <c r="J66" s="11"/>
      <c r="K66" s="11"/>
      <c r="L66" s="11"/>
      <c r="M66" s="6"/>
      <c r="N66" s="6"/>
      <c r="O66" s="6"/>
      <c r="P66" s="6"/>
      <c r="Q66" s="6"/>
      <c r="R66" s="6"/>
      <c r="S66" s="6"/>
      <c r="T66" s="6"/>
      <c r="U66" s="6"/>
      <c r="V66" s="6"/>
      <c r="W66" s="6"/>
      <c r="X66" s="6"/>
      <c r="Y66" s="6"/>
      <c r="Z66" s="6"/>
      <c r="AA66" s="6"/>
      <c r="AB66" s="6"/>
      <c r="AC66" s="6"/>
      <c r="AD66" s="6"/>
      <c r="AE66" s="6"/>
      <c r="AF66" s="11"/>
      <c r="AG66" s="11"/>
      <c r="AH66" s="50"/>
      <c r="AI66" s="35"/>
      <c r="AJ66" s="35"/>
      <c r="AK66" s="35"/>
      <c r="AL66" s="35"/>
      <c r="AM66" s="35"/>
      <c r="AN66" s="35"/>
      <c r="AO66" s="35"/>
      <c r="AP66" s="35"/>
      <c r="AQ66" s="35"/>
      <c r="AR66" s="35"/>
      <c r="AS66" s="35"/>
      <c r="AT66" s="35"/>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68"/>
      <c r="OK66" s="68"/>
      <c r="OL66" s="68"/>
      <c r="OM66" s="68"/>
      <c r="ON66" s="66"/>
      <c r="OO66" s="66"/>
      <c r="OP66" s="66"/>
      <c r="OQ66" s="66"/>
      <c r="OR66" s="66"/>
      <c r="OS66" s="66"/>
      <c r="OT66" s="66"/>
      <c r="OU66" s="66"/>
      <c r="OV66" s="66"/>
      <c r="OW66" s="66"/>
      <c r="OX66" s="66"/>
    </row>
    <row r="67" spans="1:414" x14ac:dyDescent="0.2">
      <c r="A67" s="8" t="s">
        <v>467</v>
      </c>
      <c r="B67" s="8" t="s">
        <v>721</v>
      </c>
      <c r="C67" s="57" t="s">
        <v>66</v>
      </c>
      <c r="D67" s="57"/>
      <c r="E67" s="11">
        <v>6.7000000000000004E-2</v>
      </c>
      <c r="F67" s="11">
        <v>0</v>
      </c>
      <c r="G67" s="11">
        <v>4.0200000000000007E-2</v>
      </c>
      <c r="H67" s="11">
        <v>2.0100000000000003E-2</v>
      </c>
      <c r="I67" s="11">
        <v>2.6800000000000001E-3</v>
      </c>
      <c r="J67" s="11">
        <v>0</v>
      </c>
      <c r="K67" s="11">
        <v>0</v>
      </c>
      <c r="L67" s="11">
        <v>0</v>
      </c>
      <c r="M67" s="6"/>
      <c r="N67" s="6">
        <v>32</v>
      </c>
      <c r="O67" s="78">
        <f>(141.5)/(N67+131.5)</f>
        <v>0.86544342507645255</v>
      </c>
      <c r="P67" s="6"/>
      <c r="Q67" s="6">
        <v>736</v>
      </c>
      <c r="R67" s="6">
        <v>818</v>
      </c>
      <c r="S67" s="6">
        <v>896</v>
      </c>
      <c r="T67" s="6">
        <v>960</v>
      </c>
      <c r="U67" s="6">
        <v>1050</v>
      </c>
      <c r="V67" s="6"/>
      <c r="W67" s="6">
        <v>63.3</v>
      </c>
      <c r="X67" s="6"/>
      <c r="Y67" s="6"/>
      <c r="Z67" s="6"/>
      <c r="AA67" s="13">
        <v>67.007999999999996</v>
      </c>
      <c r="AB67" s="13">
        <v>0.13100000000000001</v>
      </c>
      <c r="AC67" s="13" t="s">
        <v>167</v>
      </c>
      <c r="AD67" s="13" t="s">
        <v>169</v>
      </c>
      <c r="AE67" s="13"/>
      <c r="AF67" s="11"/>
      <c r="AG67" s="11"/>
      <c r="AH67" s="34"/>
      <c r="AI67" s="35"/>
      <c r="AJ67" s="35"/>
      <c r="AK67" s="35"/>
      <c r="AL67" s="35"/>
      <c r="AM67" s="35"/>
      <c r="AN67" s="35"/>
      <c r="AO67" s="35"/>
      <c r="AP67" s="35"/>
      <c r="AQ67" s="35"/>
      <c r="AR67" s="35"/>
      <c r="AS67" s="35"/>
      <c r="AT67" s="35"/>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51"/>
      <c r="OK67" s="66"/>
      <c r="OL67" s="66"/>
      <c r="OM67" s="66"/>
      <c r="ON67" s="68"/>
      <c r="OO67" s="68"/>
      <c r="OP67" s="68"/>
      <c r="OQ67" s="68"/>
      <c r="OR67" s="68"/>
      <c r="OS67" s="68"/>
      <c r="OT67" s="68"/>
      <c r="OU67" s="68"/>
      <c r="OV67" s="68"/>
      <c r="OW67" s="68"/>
      <c r="OX67" s="68"/>
    </row>
    <row r="68" spans="1:414" x14ac:dyDescent="0.2">
      <c r="A68" s="62" t="s">
        <v>585</v>
      </c>
      <c r="B68" s="30" t="s">
        <v>721</v>
      </c>
      <c r="C68" s="57" t="s">
        <v>586</v>
      </c>
      <c r="D68" s="57"/>
      <c r="E68" s="11">
        <v>0</v>
      </c>
      <c r="F68" s="11">
        <v>0</v>
      </c>
      <c r="G68" s="11">
        <v>0</v>
      </c>
      <c r="H68" s="11">
        <v>0</v>
      </c>
      <c r="I68" s="11">
        <v>0</v>
      </c>
      <c r="J68" s="11">
        <v>0</v>
      </c>
      <c r="K68" s="11">
        <v>0</v>
      </c>
      <c r="L68" s="11">
        <v>0</v>
      </c>
      <c r="M68" s="6"/>
      <c r="N68" s="6">
        <v>31.9</v>
      </c>
      <c r="O68" s="78">
        <f>(141.5)/(N68+131.5)</f>
        <v>0.8659730722154223</v>
      </c>
      <c r="P68" s="6"/>
      <c r="Q68" s="6">
        <v>567</v>
      </c>
      <c r="R68" s="6">
        <v>678</v>
      </c>
      <c r="S68" s="6">
        <v>803</v>
      </c>
      <c r="T68" s="6">
        <v>922</v>
      </c>
      <c r="U68" s="6">
        <v>999</v>
      </c>
      <c r="V68" s="6"/>
      <c r="W68" s="6">
        <v>36.020000000000003</v>
      </c>
      <c r="X68" s="6">
        <v>5.76</v>
      </c>
      <c r="Y68" s="6"/>
      <c r="Z68" s="6"/>
      <c r="AA68" s="6">
        <v>13.82</v>
      </c>
      <c r="AB68" s="6">
        <v>0.88</v>
      </c>
      <c r="AC68" s="6" t="s">
        <v>164</v>
      </c>
      <c r="AD68" s="6" t="s">
        <v>169</v>
      </c>
      <c r="AE68" s="6"/>
      <c r="AF68" s="121">
        <v>0.28999999999999998</v>
      </c>
      <c r="AG68" s="11">
        <v>0</v>
      </c>
      <c r="AH68" s="66"/>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c r="EO68" s="69"/>
      <c r="EP68" s="69"/>
      <c r="EQ68" s="69"/>
      <c r="ER68" s="69"/>
      <c r="ES68" s="69"/>
      <c r="ET68" s="69"/>
      <c r="EU68" s="69"/>
      <c r="EV68" s="69"/>
      <c r="EW68" s="69"/>
      <c r="EX68" s="69"/>
      <c r="EY68" s="69"/>
      <c r="EZ68" s="69"/>
      <c r="FA68" s="69"/>
      <c r="FB68" s="69"/>
      <c r="FC68" s="69"/>
      <c r="FD68" s="69"/>
      <c r="FE68" s="69"/>
      <c r="FF68" s="69"/>
      <c r="FG68" s="69"/>
      <c r="FH68" s="69"/>
      <c r="FI68" s="69"/>
      <c r="FJ68" s="69"/>
      <c r="FK68" s="69"/>
      <c r="FL68" s="69"/>
      <c r="FM68" s="69"/>
      <c r="FN68" s="69"/>
      <c r="FO68" s="69"/>
      <c r="FP68" s="69"/>
      <c r="FQ68" s="69"/>
      <c r="FR68" s="69"/>
      <c r="FS68" s="69"/>
      <c r="FT68" s="69"/>
      <c r="FU68" s="69"/>
      <c r="FV68" s="69"/>
      <c r="FW68" s="69"/>
      <c r="FX68" s="69"/>
      <c r="FY68" s="69"/>
      <c r="FZ68" s="69"/>
      <c r="GA68" s="69"/>
      <c r="GB68" s="69"/>
      <c r="GC68" s="69"/>
      <c r="GD68" s="69"/>
      <c r="GE68" s="69"/>
      <c r="GF68" s="69"/>
      <c r="GG68" s="69"/>
      <c r="GH68" s="69"/>
      <c r="GI68" s="69"/>
      <c r="GJ68" s="69"/>
      <c r="GK68" s="69"/>
      <c r="GL68" s="69"/>
      <c r="GM68" s="69"/>
      <c r="GN68" s="69"/>
      <c r="GO68" s="69"/>
      <c r="GP68" s="69"/>
      <c r="GQ68" s="69"/>
      <c r="GR68" s="69"/>
      <c r="GS68" s="69"/>
      <c r="GT68" s="69"/>
      <c r="GU68" s="69"/>
      <c r="GV68" s="69"/>
      <c r="GW68" s="69"/>
      <c r="GX68" s="69"/>
      <c r="GY68" s="69"/>
      <c r="GZ68" s="69"/>
      <c r="HA68" s="69"/>
      <c r="HB68" s="69"/>
      <c r="HC68" s="69"/>
      <c r="HD68" s="69"/>
      <c r="HE68" s="69"/>
      <c r="HF68" s="69"/>
      <c r="HG68" s="69"/>
      <c r="HH68" s="69"/>
      <c r="HI68" s="69"/>
      <c r="HJ68" s="69"/>
      <c r="HK68" s="69"/>
      <c r="HL68" s="69"/>
      <c r="HM68" s="69"/>
      <c r="HN68" s="69"/>
      <c r="HO68" s="69"/>
      <c r="HP68" s="69"/>
      <c r="HQ68" s="69"/>
      <c r="HR68" s="69"/>
      <c r="HS68" s="69"/>
      <c r="HT68" s="69"/>
      <c r="HU68" s="69"/>
      <c r="HV68" s="69"/>
      <c r="HW68" s="69"/>
      <c r="HX68" s="69"/>
      <c r="HY68" s="69"/>
      <c r="HZ68" s="69"/>
      <c r="IA68" s="69"/>
      <c r="IB68" s="69"/>
      <c r="IC68" s="69"/>
      <c r="ID68" s="69"/>
      <c r="IE68" s="69"/>
      <c r="IF68" s="69"/>
      <c r="IG68" s="69"/>
      <c r="IH68" s="69"/>
      <c r="II68" s="69"/>
      <c r="IJ68" s="69"/>
      <c r="IK68" s="69"/>
      <c r="IL68" s="69"/>
      <c r="IM68" s="69"/>
      <c r="IN68" s="69"/>
      <c r="IO68" s="69"/>
      <c r="IP68" s="69"/>
      <c r="IQ68" s="69"/>
      <c r="IR68" s="69"/>
      <c r="IS68" s="69"/>
      <c r="IT68" s="69"/>
      <c r="IU68" s="69"/>
      <c r="IV68" s="69"/>
      <c r="IW68" s="69"/>
      <c r="IX68" s="69"/>
      <c r="IY68" s="69"/>
      <c r="IZ68" s="69"/>
      <c r="JA68" s="69"/>
      <c r="JB68" s="69"/>
      <c r="JC68" s="69"/>
      <c r="JD68" s="69"/>
      <c r="JE68" s="69"/>
      <c r="JF68" s="69"/>
      <c r="JG68" s="69"/>
      <c r="JH68" s="69"/>
      <c r="JI68" s="69"/>
      <c r="JJ68" s="69"/>
      <c r="JK68" s="69"/>
      <c r="JL68" s="69"/>
      <c r="JM68" s="69"/>
      <c r="JN68" s="69"/>
      <c r="JO68" s="69"/>
      <c r="JP68" s="69"/>
      <c r="JQ68" s="69"/>
      <c r="JR68" s="69"/>
      <c r="JS68" s="69"/>
      <c r="JT68" s="69"/>
      <c r="JU68" s="69"/>
      <c r="JV68" s="69"/>
      <c r="JW68" s="69"/>
      <c r="JX68" s="69"/>
      <c r="JY68" s="69"/>
      <c r="JZ68" s="69"/>
      <c r="KA68" s="69"/>
      <c r="KB68" s="69"/>
      <c r="KC68" s="69"/>
      <c r="KD68" s="69"/>
      <c r="KE68" s="69"/>
      <c r="KF68" s="69"/>
      <c r="KG68" s="69"/>
      <c r="KH68" s="69"/>
      <c r="KI68" s="69"/>
      <c r="KJ68" s="69"/>
      <c r="KK68" s="69"/>
      <c r="KL68" s="69"/>
      <c r="KM68" s="69"/>
      <c r="KN68" s="69"/>
      <c r="KO68" s="69"/>
      <c r="KP68" s="69"/>
      <c r="KQ68" s="69"/>
      <c r="KR68" s="69"/>
      <c r="KS68" s="69"/>
      <c r="KT68" s="69"/>
      <c r="KU68" s="69"/>
      <c r="KV68" s="69"/>
      <c r="KW68" s="69"/>
      <c r="KX68" s="69"/>
      <c r="KY68" s="69"/>
      <c r="KZ68" s="69"/>
      <c r="LA68" s="69"/>
      <c r="LB68" s="69"/>
      <c r="LC68" s="69"/>
      <c r="LD68" s="69"/>
      <c r="LE68" s="69"/>
      <c r="LF68" s="69"/>
      <c r="LG68" s="69"/>
      <c r="LH68" s="69"/>
      <c r="LI68" s="69"/>
      <c r="LJ68" s="69"/>
      <c r="LK68" s="69"/>
      <c r="LL68" s="69"/>
      <c r="LM68" s="69"/>
      <c r="LN68" s="69"/>
      <c r="LO68" s="69"/>
      <c r="LP68" s="69"/>
      <c r="LQ68" s="69"/>
      <c r="LR68" s="69"/>
      <c r="LS68" s="69"/>
      <c r="LT68" s="69"/>
      <c r="LU68" s="69"/>
      <c r="LV68" s="69"/>
      <c r="LW68" s="69"/>
      <c r="LX68" s="69"/>
      <c r="LY68" s="69"/>
      <c r="LZ68" s="69"/>
      <c r="MA68" s="69"/>
      <c r="MB68" s="69"/>
      <c r="MC68" s="69"/>
      <c r="MD68" s="69"/>
      <c r="ME68" s="69"/>
      <c r="MF68" s="69"/>
      <c r="MG68" s="69"/>
      <c r="MH68" s="69"/>
      <c r="MI68" s="69"/>
      <c r="MJ68" s="69"/>
      <c r="MK68" s="69"/>
      <c r="ML68" s="69"/>
      <c r="MM68" s="69"/>
      <c r="MN68" s="69"/>
      <c r="MO68" s="69"/>
      <c r="MP68" s="69"/>
      <c r="MQ68" s="69"/>
      <c r="MR68" s="69"/>
      <c r="MS68" s="69"/>
      <c r="MT68" s="69"/>
      <c r="MU68" s="69"/>
      <c r="MV68" s="69"/>
      <c r="MW68" s="69"/>
      <c r="MX68" s="69"/>
      <c r="MY68" s="69"/>
      <c r="MZ68" s="69"/>
      <c r="NA68" s="69"/>
      <c r="NB68" s="69"/>
      <c r="NC68" s="69"/>
      <c r="ND68" s="69"/>
      <c r="NE68" s="69"/>
      <c r="NF68" s="69"/>
      <c r="NG68" s="69"/>
      <c r="NH68" s="69"/>
      <c r="NI68" s="69"/>
      <c r="NJ68" s="69"/>
      <c r="NK68" s="69"/>
      <c r="NL68" s="69"/>
      <c r="NM68" s="69"/>
      <c r="NN68" s="69"/>
      <c r="NO68" s="69"/>
      <c r="NP68" s="69"/>
      <c r="NQ68" s="69"/>
      <c r="NR68" s="69"/>
      <c r="NS68" s="69"/>
      <c r="NT68" s="69"/>
      <c r="NU68" s="69"/>
      <c r="NV68" s="69"/>
      <c r="NW68" s="69"/>
      <c r="NX68" s="69"/>
      <c r="NY68" s="69"/>
      <c r="NZ68" s="69"/>
      <c r="OA68" s="69"/>
      <c r="OB68" s="69"/>
      <c r="OC68" s="69"/>
      <c r="OD68" s="69"/>
      <c r="OE68" s="69"/>
      <c r="OF68" s="69"/>
      <c r="OG68" s="69"/>
      <c r="OH68" s="69"/>
      <c r="OI68" s="69"/>
      <c r="OJ68" s="66"/>
      <c r="OK68" s="51"/>
      <c r="OL68" s="51"/>
      <c r="OM68" s="51"/>
      <c r="ON68" s="68"/>
      <c r="OO68" s="68"/>
      <c r="OP68" s="68"/>
      <c r="OQ68" s="68"/>
      <c r="OR68" s="68"/>
      <c r="OS68" s="68"/>
      <c r="OT68" s="68"/>
      <c r="OU68" s="68"/>
      <c r="OV68" s="68"/>
      <c r="OW68" s="68"/>
      <c r="OX68" s="68"/>
    </row>
    <row r="69" spans="1:414" x14ac:dyDescent="0.2">
      <c r="A69" s="8" t="s">
        <v>240</v>
      </c>
      <c r="B69" s="8" t="s">
        <v>721</v>
      </c>
      <c r="C69" s="57" t="s">
        <v>66</v>
      </c>
      <c r="D69" s="57"/>
      <c r="E69" s="11">
        <v>0.17</v>
      </c>
      <c r="F69" s="11">
        <v>0</v>
      </c>
      <c r="G69" s="11">
        <v>8.5000000000000006E-2</v>
      </c>
      <c r="H69" s="11">
        <v>6.8000000000000005E-2</v>
      </c>
      <c r="I69" s="11">
        <v>1.1900000000000001E-2</v>
      </c>
      <c r="J69" s="11">
        <v>0</v>
      </c>
      <c r="K69" s="11">
        <v>0</v>
      </c>
      <c r="L69" s="11">
        <v>0</v>
      </c>
      <c r="M69" s="6"/>
      <c r="N69" s="6">
        <v>34.700000000000003</v>
      </c>
      <c r="O69" s="78">
        <f>(141.5)/(N69+131.5)</f>
        <v>0.85138387484957889</v>
      </c>
      <c r="P69" s="6"/>
      <c r="Q69" s="6">
        <v>533</v>
      </c>
      <c r="R69" s="6">
        <v>608</v>
      </c>
      <c r="S69" s="6">
        <v>733</v>
      </c>
      <c r="T69" s="6">
        <v>809</v>
      </c>
      <c r="U69" s="6">
        <v>951</v>
      </c>
      <c r="V69" s="6"/>
      <c r="W69" s="6">
        <v>14.6</v>
      </c>
      <c r="X69" s="6"/>
      <c r="Y69" s="6"/>
      <c r="Z69" s="6"/>
      <c r="AA69" s="13">
        <v>9.7100000000000009</v>
      </c>
      <c r="AB69" s="13">
        <v>0.109</v>
      </c>
      <c r="AC69" s="13" t="s">
        <v>167</v>
      </c>
      <c r="AD69" s="13" t="s">
        <v>169</v>
      </c>
      <c r="AE69" s="13"/>
      <c r="AF69" s="11"/>
      <c r="AG69" s="11"/>
      <c r="AH69" s="34"/>
      <c r="AI69" s="35"/>
      <c r="AJ69" s="35"/>
      <c r="AK69" s="35"/>
      <c r="AL69" s="35"/>
      <c r="AM69" s="35"/>
      <c r="AN69" s="35"/>
      <c r="AO69" s="35"/>
      <c r="AP69" s="35"/>
      <c r="AQ69" s="35"/>
      <c r="AR69" s="35"/>
      <c r="AS69" s="35"/>
      <c r="AT69" s="35"/>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34"/>
      <c r="NH69" s="34"/>
      <c r="NI69" s="34"/>
      <c r="NJ69" s="34"/>
      <c r="NK69" s="34"/>
      <c r="NL69" s="34"/>
      <c r="NM69" s="34"/>
      <c r="NN69" s="34"/>
      <c r="NO69" s="34"/>
      <c r="NP69" s="34"/>
      <c r="NQ69" s="34"/>
      <c r="NR69" s="34"/>
      <c r="NS69" s="34"/>
      <c r="NT69" s="34"/>
      <c r="NU69" s="34"/>
      <c r="NV69" s="34"/>
      <c r="NW69" s="34"/>
      <c r="NX69" s="34"/>
      <c r="NY69" s="34"/>
      <c r="NZ69" s="34"/>
      <c r="OA69" s="34"/>
      <c r="OB69" s="34"/>
      <c r="OC69" s="34"/>
      <c r="OD69" s="34"/>
      <c r="OE69" s="34"/>
      <c r="OF69" s="34"/>
      <c r="OG69" s="34"/>
      <c r="OH69" s="34"/>
      <c r="OI69" s="34"/>
      <c r="OJ69" s="69"/>
      <c r="OK69" s="69"/>
      <c r="OL69" s="69"/>
      <c r="OM69" s="69"/>
      <c r="ON69" s="50"/>
      <c r="OO69" s="50"/>
      <c r="OP69" s="50"/>
      <c r="OQ69" s="50"/>
      <c r="OR69" s="50"/>
      <c r="OS69" s="50"/>
      <c r="OT69" s="50"/>
      <c r="OU69" s="50"/>
      <c r="OV69" s="50"/>
      <c r="OW69" s="50"/>
      <c r="OX69" s="50"/>
    </row>
    <row r="71" spans="1:414" x14ac:dyDescent="0.2">
      <c r="A71" s="125" t="s">
        <v>755</v>
      </c>
    </row>
    <row r="72" spans="1:414" ht="14.25" x14ac:dyDescent="0.2">
      <c r="A72" s="131" t="s">
        <v>599</v>
      </c>
    </row>
    <row r="73" spans="1:414" ht="14.25" x14ac:dyDescent="0.2">
      <c r="A73" s="131" t="s">
        <v>601</v>
      </c>
    </row>
  </sheetData>
  <sortState ref="A2:OS72">
    <sortCondition ref="B2:B72"/>
  </sortState>
  <mergeCells count="6">
    <mergeCell ref="A1:C1"/>
    <mergeCell ref="E1:L1"/>
    <mergeCell ref="Q1:U1"/>
    <mergeCell ref="W1:Y1"/>
    <mergeCell ref="AA1:AD1"/>
    <mergeCell ref="N1:O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Crude Oil</vt:lpstr>
      <vt:lpstr>Retail Diesel Fuel #2 </vt:lpstr>
      <vt:lpstr>Kerosenes</vt:lpstr>
      <vt:lpstr>Aromatic Extracts </vt:lpstr>
      <vt:lpstr>Asphalt</vt:lpstr>
      <vt:lpstr>Gas Oils</vt:lpstr>
      <vt:lpstr>Heavy Fuel Oils</vt:lpstr>
      <vt:lpstr>Waxes</vt:lpstr>
      <vt:lpstr>Hydrocarbon Waste</vt:lpstr>
      <vt:lpstr>Lube Oils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WHITE</dc:creator>
  <cp:lastModifiedBy>Russell D. White</cp:lastModifiedBy>
  <cp:lastPrinted>2012-08-09T14:22:21Z</cp:lastPrinted>
  <dcterms:created xsi:type="dcterms:W3CDTF">2009-04-19T19:25:57Z</dcterms:created>
  <dcterms:modified xsi:type="dcterms:W3CDTF">2014-02-28T18:22:40Z</dcterms:modified>
</cp:coreProperties>
</file>